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 activeTab="1"/>
  </bookViews>
  <sheets>
    <sheet name="مجموع الأنشطة " sheetId="1" r:id="rId1"/>
    <sheet name="مجموع القطاع العام " sheetId="2" r:id="rId2"/>
    <sheet name="مجموع القطاع الخاص " sheetId="3" r:id="rId3"/>
  </sheets>
  <externalReferences>
    <externalReference r:id="rId4"/>
  </externalReferences>
  <definedNames>
    <definedName name="_xlnm.Print_Area" localSheetId="0">'مجموع الأنشطة '!$A$1:$J$55</definedName>
    <definedName name="_xlnm.Print_Area" localSheetId="2">'مجموع القطاع الخاص '!$A$1:$J$52</definedName>
    <definedName name="_xlnm.Print_Area" localSheetId="1">'مجموع القطاع العام '!$A$1:$J$56</definedName>
  </definedNames>
  <calcPr calcId="124519"/>
</workbook>
</file>

<file path=xl/calcChain.xml><?xml version="1.0" encoding="utf-8"?>
<calcChain xmlns="http://schemas.openxmlformats.org/spreadsheetml/2006/main">
  <c r="I35" i="3"/>
  <c r="H35"/>
  <c r="G35"/>
  <c r="F35"/>
  <c r="E35"/>
  <c r="D35"/>
  <c r="C35"/>
  <c r="B35"/>
  <c r="J35" s="1"/>
  <c r="I34"/>
  <c r="H34"/>
  <c r="G34"/>
  <c r="F34"/>
  <c r="E34"/>
  <c r="D34"/>
  <c r="C34"/>
  <c r="B34"/>
  <c r="J34" s="1"/>
  <c r="I33"/>
  <c r="H33"/>
  <c r="G33"/>
  <c r="F33"/>
  <c r="E33"/>
  <c r="D33"/>
  <c r="C33"/>
  <c r="B33"/>
  <c r="J33" s="1"/>
  <c r="I32"/>
  <c r="H32"/>
  <c r="G32"/>
  <c r="F32"/>
  <c r="E32"/>
  <c r="D32"/>
  <c r="C32"/>
  <c r="B32"/>
  <c r="J32" s="1"/>
  <c r="I31"/>
  <c r="H31"/>
  <c r="G31"/>
  <c r="F31"/>
  <c r="E31"/>
  <c r="D31"/>
  <c r="C31"/>
  <c r="B31"/>
  <c r="J31" s="1"/>
  <c r="I30"/>
  <c r="H30"/>
  <c r="G30"/>
  <c r="F30"/>
  <c r="E30"/>
  <c r="D30"/>
  <c r="C30"/>
  <c r="B30"/>
  <c r="J30" s="1"/>
  <c r="I29"/>
  <c r="H29"/>
  <c r="G29"/>
  <c r="F29"/>
  <c r="E29"/>
  <c r="D29"/>
  <c r="C29"/>
  <c r="B29"/>
  <c r="J29" s="1"/>
  <c r="I28"/>
  <c r="H28"/>
  <c r="G28"/>
  <c r="F28"/>
  <c r="E28"/>
  <c r="D28"/>
  <c r="C28"/>
  <c r="B28"/>
  <c r="J28" s="1"/>
  <c r="I27"/>
  <c r="H27"/>
  <c r="G27"/>
  <c r="F27"/>
  <c r="E27"/>
  <c r="D27"/>
  <c r="C27"/>
  <c r="B27"/>
  <c r="J27" s="1"/>
  <c r="I26"/>
  <c r="H26"/>
  <c r="G26"/>
  <c r="F26"/>
  <c r="E26"/>
  <c r="D26"/>
  <c r="C26"/>
  <c r="B26"/>
  <c r="J26" s="1"/>
  <c r="I25"/>
  <c r="H25"/>
  <c r="G25"/>
  <c r="F25"/>
  <c r="E25"/>
  <c r="D25"/>
  <c r="C25"/>
  <c r="B25"/>
  <c r="J25" s="1"/>
  <c r="I24"/>
  <c r="H24"/>
  <c r="G24"/>
  <c r="F24"/>
  <c r="E24"/>
  <c r="D24"/>
  <c r="C24"/>
  <c r="B24"/>
  <c r="J24" s="1"/>
  <c r="I23"/>
  <c r="H23"/>
  <c r="G23"/>
  <c r="F23"/>
  <c r="E23"/>
  <c r="D23"/>
  <c r="C23"/>
  <c r="B23"/>
  <c r="J23" s="1"/>
  <c r="I22"/>
  <c r="H22"/>
  <c r="G22"/>
  <c r="F22"/>
  <c r="E22"/>
  <c r="D22"/>
  <c r="C22"/>
  <c r="B22"/>
  <c r="J22" s="1"/>
  <c r="I21"/>
  <c r="H21"/>
  <c r="G21"/>
  <c r="F21"/>
  <c r="E21"/>
  <c r="D21"/>
  <c r="C21"/>
  <c r="B21"/>
  <c r="J21" s="1"/>
  <c r="I20"/>
  <c r="H20"/>
  <c r="G20"/>
  <c r="F20"/>
  <c r="E20"/>
  <c r="D20"/>
  <c r="C20"/>
  <c r="B20"/>
  <c r="J20" s="1"/>
  <c r="I19"/>
  <c r="H19"/>
  <c r="G19"/>
  <c r="F19"/>
  <c r="E19"/>
  <c r="D19"/>
  <c r="C19"/>
  <c r="B19"/>
  <c r="J19" s="1"/>
  <c r="I18"/>
  <c r="H18"/>
  <c r="G18"/>
  <c r="F18"/>
  <c r="E18"/>
  <c r="D18"/>
  <c r="C18"/>
  <c r="B18"/>
  <c r="J18" s="1"/>
  <c r="I17"/>
  <c r="H17"/>
  <c r="G17"/>
  <c r="F17"/>
  <c r="E17"/>
  <c r="D17"/>
  <c r="C17"/>
  <c r="B17"/>
  <c r="J17" s="1"/>
  <c r="I16"/>
  <c r="H16"/>
  <c r="G16"/>
  <c r="F16"/>
  <c r="E16"/>
  <c r="D16"/>
  <c r="C16"/>
  <c r="B16"/>
  <c r="J16" s="1"/>
  <c r="I15"/>
  <c r="H15"/>
  <c r="G15"/>
  <c r="F15"/>
  <c r="E15"/>
  <c r="D15"/>
  <c r="C15"/>
  <c r="B15"/>
  <c r="J15" s="1"/>
  <c r="I14"/>
  <c r="H14"/>
  <c r="G14"/>
  <c r="F14"/>
  <c r="E14"/>
  <c r="D14"/>
  <c r="C14"/>
  <c r="B14"/>
  <c r="J14" s="1"/>
  <c r="I13"/>
  <c r="H13"/>
  <c r="G13"/>
  <c r="F13"/>
  <c r="E13"/>
  <c r="D13"/>
  <c r="C13"/>
  <c r="B13"/>
  <c r="J13" s="1"/>
  <c r="I12"/>
  <c r="H12"/>
  <c r="G12"/>
  <c r="F12"/>
  <c r="E12"/>
  <c r="D12"/>
  <c r="C12"/>
  <c r="B12"/>
  <c r="J12" s="1"/>
  <c r="I11"/>
  <c r="H11"/>
  <c r="G11"/>
  <c r="F11"/>
  <c r="E11"/>
  <c r="D11"/>
  <c r="C11"/>
  <c r="B11"/>
  <c r="J11" s="1"/>
  <c r="I10"/>
  <c r="H10"/>
  <c r="G10"/>
  <c r="F10"/>
  <c r="E10"/>
  <c r="D10"/>
  <c r="C10"/>
  <c r="B10"/>
  <c r="J10" s="1"/>
  <c r="I9"/>
  <c r="H9"/>
  <c r="G9"/>
  <c r="F9"/>
  <c r="E9"/>
  <c r="D9"/>
  <c r="C9"/>
  <c r="B9"/>
  <c r="J9" s="1"/>
  <c r="I8"/>
  <c r="H8"/>
  <c r="G8"/>
  <c r="F8"/>
  <c r="E8"/>
  <c r="D8"/>
  <c r="C8"/>
  <c r="B8"/>
  <c r="J8" s="1"/>
  <c r="I7"/>
  <c r="H7"/>
  <c r="G7"/>
  <c r="F7"/>
  <c r="E7"/>
  <c r="D7"/>
  <c r="C7"/>
  <c r="B7"/>
  <c r="J7" s="1"/>
  <c r="I6"/>
  <c r="H6"/>
  <c r="G6"/>
  <c r="F6"/>
  <c r="E6"/>
  <c r="D6"/>
  <c r="C6"/>
  <c r="B6"/>
  <c r="J6" s="1"/>
  <c r="I5"/>
  <c r="H5"/>
  <c r="G5"/>
  <c r="F5"/>
  <c r="E5"/>
  <c r="D5"/>
  <c r="C5"/>
  <c r="B5"/>
  <c r="J5" s="1"/>
  <c r="I35" i="2"/>
  <c r="I35" i="1" s="1"/>
  <c r="H35" i="2"/>
  <c r="G35"/>
  <c r="F35"/>
  <c r="E35"/>
  <c r="E35" i="1" s="1"/>
  <c r="D35" i="2"/>
  <c r="C35"/>
  <c r="B35"/>
  <c r="J35" s="1"/>
  <c r="I34"/>
  <c r="H34"/>
  <c r="G34"/>
  <c r="F34"/>
  <c r="F34" i="1" s="1"/>
  <c r="E34" i="2"/>
  <c r="D34"/>
  <c r="C34"/>
  <c r="B34"/>
  <c r="B34" i="1" s="1"/>
  <c r="I33" i="2"/>
  <c r="H33"/>
  <c r="G33"/>
  <c r="G33" i="1" s="1"/>
  <c r="F33" i="2"/>
  <c r="E33"/>
  <c r="D33"/>
  <c r="C33"/>
  <c r="C33" i="1" s="1"/>
  <c r="B33" i="2"/>
  <c r="J33" s="1"/>
  <c r="I32"/>
  <c r="H32"/>
  <c r="H32" i="1" s="1"/>
  <c r="G32" i="2"/>
  <c r="F32"/>
  <c r="E32"/>
  <c r="D32"/>
  <c r="D32" i="1" s="1"/>
  <c r="C32" i="2"/>
  <c r="B32"/>
  <c r="J32" s="1"/>
  <c r="I31"/>
  <c r="I31" i="1" s="1"/>
  <c r="H31" i="2"/>
  <c r="G31"/>
  <c r="F31"/>
  <c r="E31"/>
  <c r="E31" i="1" s="1"/>
  <c r="D31" i="2"/>
  <c r="C31"/>
  <c r="B31"/>
  <c r="J31" s="1"/>
  <c r="I30"/>
  <c r="H30"/>
  <c r="G30"/>
  <c r="F30"/>
  <c r="F30" i="1" s="1"/>
  <c r="E30" i="2"/>
  <c r="D30"/>
  <c r="C30"/>
  <c r="B30"/>
  <c r="J30" s="1"/>
  <c r="I29"/>
  <c r="H29"/>
  <c r="G29"/>
  <c r="G29" i="1" s="1"/>
  <c r="F29" i="2"/>
  <c r="E29"/>
  <c r="D29"/>
  <c r="C29"/>
  <c r="C29" i="1" s="1"/>
  <c r="B29" i="2"/>
  <c r="J29" s="1"/>
  <c r="I28"/>
  <c r="H28"/>
  <c r="H28" i="1" s="1"/>
  <c r="G28" i="2"/>
  <c r="F28"/>
  <c r="E28"/>
  <c r="D28"/>
  <c r="D28" i="1" s="1"/>
  <c r="C28" i="2"/>
  <c r="B28"/>
  <c r="J28" s="1"/>
  <c r="I27"/>
  <c r="I27" i="1" s="1"/>
  <c r="H27" i="2"/>
  <c r="G27"/>
  <c r="F27"/>
  <c r="E27"/>
  <c r="E27" i="1" s="1"/>
  <c r="D27" i="2"/>
  <c r="C27"/>
  <c r="B27"/>
  <c r="J27" s="1"/>
  <c r="I26"/>
  <c r="H26"/>
  <c r="G26"/>
  <c r="F26"/>
  <c r="F26" i="1" s="1"/>
  <c r="E26" i="2"/>
  <c r="D26"/>
  <c r="C26"/>
  <c r="B26"/>
  <c r="B26" i="1" s="1"/>
  <c r="I25" i="2"/>
  <c r="H25"/>
  <c r="G25"/>
  <c r="G25" i="1" s="1"/>
  <c r="F25" i="2"/>
  <c r="E25"/>
  <c r="D25"/>
  <c r="C25"/>
  <c r="C25" i="1" s="1"/>
  <c r="B25" i="2"/>
  <c r="J25" s="1"/>
  <c r="I24"/>
  <c r="H24"/>
  <c r="H24" i="1" s="1"/>
  <c r="G24" i="2"/>
  <c r="F24"/>
  <c r="E24"/>
  <c r="D24"/>
  <c r="D24" i="1" s="1"/>
  <c r="C24" i="2"/>
  <c r="B24"/>
  <c r="J24" s="1"/>
  <c r="I23"/>
  <c r="I23" i="1" s="1"/>
  <c r="H23" i="2"/>
  <c r="G23"/>
  <c r="F23"/>
  <c r="E23"/>
  <c r="E23" i="1" s="1"/>
  <c r="D23" i="2"/>
  <c r="C23"/>
  <c r="B23"/>
  <c r="J23" s="1"/>
  <c r="I22"/>
  <c r="H22"/>
  <c r="G22"/>
  <c r="F22"/>
  <c r="F22" i="1" s="1"/>
  <c r="E22" i="2"/>
  <c r="D22"/>
  <c r="C22"/>
  <c r="B22"/>
  <c r="J22" s="1"/>
  <c r="I21"/>
  <c r="H21"/>
  <c r="G21"/>
  <c r="G21" i="1" s="1"/>
  <c r="F21" i="2"/>
  <c r="E21"/>
  <c r="D21"/>
  <c r="C21"/>
  <c r="C21" i="1" s="1"/>
  <c r="B21" i="2"/>
  <c r="J21" s="1"/>
  <c r="I20"/>
  <c r="H20"/>
  <c r="H20" i="1" s="1"/>
  <c r="G20" i="2"/>
  <c r="F20"/>
  <c r="E20"/>
  <c r="D20"/>
  <c r="D20" i="1" s="1"/>
  <c r="C20" i="2"/>
  <c r="B20"/>
  <c r="J20" s="1"/>
  <c r="I19"/>
  <c r="I19" i="1" s="1"/>
  <c r="H19" i="2"/>
  <c r="G19"/>
  <c r="F19"/>
  <c r="E19"/>
  <c r="E19" i="1" s="1"/>
  <c r="D19" i="2"/>
  <c r="C19"/>
  <c r="B19"/>
  <c r="J19" s="1"/>
  <c r="I18"/>
  <c r="H18"/>
  <c r="G18"/>
  <c r="F18"/>
  <c r="F18" i="1" s="1"/>
  <c r="E18" i="2"/>
  <c r="D18"/>
  <c r="C18"/>
  <c r="B18"/>
  <c r="B18" i="1" s="1"/>
  <c r="J18" s="1"/>
  <c r="I17" i="2"/>
  <c r="H17"/>
  <c r="G17"/>
  <c r="G17" i="1" s="1"/>
  <c r="F17" i="2"/>
  <c r="E17"/>
  <c r="D17"/>
  <c r="C17"/>
  <c r="C17" i="1" s="1"/>
  <c r="B17" i="2"/>
  <c r="J17" s="1"/>
  <c r="I16"/>
  <c r="H16"/>
  <c r="H16" i="1" s="1"/>
  <c r="G16" i="2"/>
  <c r="F16"/>
  <c r="E16"/>
  <c r="D16"/>
  <c r="D16" i="1" s="1"/>
  <c r="C16" i="2"/>
  <c r="B16"/>
  <c r="J16" s="1"/>
  <c r="I15"/>
  <c r="I15" i="1" s="1"/>
  <c r="H15" i="2"/>
  <c r="G15"/>
  <c r="F15"/>
  <c r="E15"/>
  <c r="E15" i="1" s="1"/>
  <c r="D15" i="2"/>
  <c r="C15"/>
  <c r="B15"/>
  <c r="J15" s="1"/>
  <c r="I14"/>
  <c r="H14"/>
  <c r="G14"/>
  <c r="F14"/>
  <c r="F14" i="1" s="1"/>
  <c r="E14" i="2"/>
  <c r="D14"/>
  <c r="C14"/>
  <c r="B14"/>
  <c r="J14" s="1"/>
  <c r="I13"/>
  <c r="H13"/>
  <c r="G13"/>
  <c r="G13" i="1" s="1"/>
  <c r="F13" i="2"/>
  <c r="E13"/>
  <c r="D13"/>
  <c r="C13"/>
  <c r="C13" i="1" s="1"/>
  <c r="B13" i="2"/>
  <c r="J13" s="1"/>
  <c r="I12"/>
  <c r="H12"/>
  <c r="H12" i="1" s="1"/>
  <c r="G12" i="2"/>
  <c r="F12"/>
  <c r="E12"/>
  <c r="D12"/>
  <c r="D12" i="1" s="1"/>
  <c r="C12" i="2"/>
  <c r="B12"/>
  <c r="J12" s="1"/>
  <c r="I11"/>
  <c r="I11" i="1" s="1"/>
  <c r="H11" i="2"/>
  <c r="G11"/>
  <c r="F11"/>
  <c r="E11"/>
  <c r="E11" i="1" s="1"/>
  <c r="D11" i="2"/>
  <c r="C11"/>
  <c r="B11"/>
  <c r="J11" s="1"/>
  <c r="I10"/>
  <c r="H10"/>
  <c r="G10"/>
  <c r="F10"/>
  <c r="F10" i="1" s="1"/>
  <c r="E10" i="2"/>
  <c r="D10"/>
  <c r="C10"/>
  <c r="B10"/>
  <c r="B10" i="1" s="1"/>
  <c r="J10" s="1"/>
  <c r="I9" i="2"/>
  <c r="H9"/>
  <c r="G9"/>
  <c r="G9" i="1" s="1"/>
  <c r="F9" i="2"/>
  <c r="E9"/>
  <c r="D9"/>
  <c r="C9"/>
  <c r="C9" i="1" s="1"/>
  <c r="B9" i="2"/>
  <c r="J9" s="1"/>
  <c r="I8"/>
  <c r="H8"/>
  <c r="H8" i="1" s="1"/>
  <c r="G8" i="2"/>
  <c r="F8"/>
  <c r="E8"/>
  <c r="D8"/>
  <c r="D8" i="1" s="1"/>
  <c r="C8" i="2"/>
  <c r="B8"/>
  <c r="J8" s="1"/>
  <c r="I7"/>
  <c r="I7" i="1" s="1"/>
  <c r="H7" i="2"/>
  <c r="G7"/>
  <c r="F7"/>
  <c r="E7"/>
  <c r="E7" i="1" s="1"/>
  <c r="D7" i="2"/>
  <c r="C7"/>
  <c r="B7"/>
  <c r="J7" s="1"/>
  <c r="I6"/>
  <c r="H6"/>
  <c r="G6"/>
  <c r="F6"/>
  <c r="F6" i="1" s="1"/>
  <c r="E6" i="2"/>
  <c r="D6"/>
  <c r="C6"/>
  <c r="B6"/>
  <c r="J6" s="1"/>
  <c r="I5"/>
  <c r="H5"/>
  <c r="G5"/>
  <c r="G5" i="1" s="1"/>
  <c r="F5" i="2"/>
  <c r="E5"/>
  <c r="D5"/>
  <c r="C5"/>
  <c r="C5" i="1" s="1"/>
  <c r="B5" i="2"/>
  <c r="J5" s="1"/>
  <c r="H35" i="1"/>
  <c r="G35"/>
  <c r="F35"/>
  <c r="D35"/>
  <c r="C35"/>
  <c r="B35"/>
  <c r="I34"/>
  <c r="H34"/>
  <c r="G34"/>
  <c r="E34"/>
  <c r="D34"/>
  <c r="C34"/>
  <c r="I33"/>
  <c r="H33"/>
  <c r="F33"/>
  <c r="E33"/>
  <c r="D33"/>
  <c r="B33"/>
  <c r="I32"/>
  <c r="G32"/>
  <c r="F32"/>
  <c r="E32"/>
  <c r="C32"/>
  <c r="B32"/>
  <c r="H31"/>
  <c r="G31"/>
  <c r="F31"/>
  <c r="D31"/>
  <c r="C31"/>
  <c r="B31"/>
  <c r="I30"/>
  <c r="H30"/>
  <c r="G30"/>
  <c r="E30"/>
  <c r="D30"/>
  <c r="C30"/>
  <c r="I29"/>
  <c r="H29"/>
  <c r="F29"/>
  <c r="E29"/>
  <c r="D29"/>
  <c r="B29"/>
  <c r="I28"/>
  <c r="G28"/>
  <c r="F28"/>
  <c r="E28"/>
  <c r="C28"/>
  <c r="B28"/>
  <c r="H27"/>
  <c r="G27"/>
  <c r="F27"/>
  <c r="D27"/>
  <c r="C27"/>
  <c r="B27"/>
  <c r="I26"/>
  <c r="H26"/>
  <c r="G26"/>
  <c r="E26"/>
  <c r="D26"/>
  <c r="C26"/>
  <c r="I25"/>
  <c r="H25"/>
  <c r="F25"/>
  <c r="E25"/>
  <c r="D25"/>
  <c r="B25"/>
  <c r="I24"/>
  <c r="G24"/>
  <c r="F24"/>
  <c r="E24"/>
  <c r="C24"/>
  <c r="B24"/>
  <c r="H23"/>
  <c r="G23"/>
  <c r="F23"/>
  <c r="D23"/>
  <c r="C23"/>
  <c r="B23"/>
  <c r="I22"/>
  <c r="H22"/>
  <c r="G22"/>
  <c r="E22"/>
  <c r="D22"/>
  <c r="C22"/>
  <c r="I21"/>
  <c r="H21"/>
  <c r="F21"/>
  <c r="E21"/>
  <c r="D21"/>
  <c r="B21"/>
  <c r="I20"/>
  <c r="G20"/>
  <c r="F20"/>
  <c r="E20"/>
  <c r="C20"/>
  <c r="B20"/>
  <c r="J20" s="1"/>
  <c r="H19"/>
  <c r="G19"/>
  <c r="F19"/>
  <c r="D19"/>
  <c r="C19"/>
  <c r="B19"/>
  <c r="J19" s="1"/>
  <c r="I18"/>
  <c r="H18"/>
  <c r="G18"/>
  <c r="E18"/>
  <c r="D18"/>
  <c r="C18"/>
  <c r="I17"/>
  <c r="H17"/>
  <c r="F17"/>
  <c r="E17"/>
  <c r="D17"/>
  <c r="B17"/>
  <c r="J17" s="1"/>
  <c r="I16"/>
  <c r="G16"/>
  <c r="F16"/>
  <c r="E16"/>
  <c r="C16"/>
  <c r="B16"/>
  <c r="J16" s="1"/>
  <c r="H15"/>
  <c r="G15"/>
  <c r="F15"/>
  <c r="D15"/>
  <c r="C15"/>
  <c r="B15"/>
  <c r="J15" s="1"/>
  <c r="I14"/>
  <c r="H14"/>
  <c r="G14"/>
  <c r="E14"/>
  <c r="D14"/>
  <c r="C14"/>
  <c r="I13"/>
  <c r="H13"/>
  <c r="F13"/>
  <c r="E13"/>
  <c r="D13"/>
  <c r="B13"/>
  <c r="J13" s="1"/>
  <c r="I12"/>
  <c r="G12"/>
  <c r="F12"/>
  <c r="E12"/>
  <c r="C12"/>
  <c r="B12"/>
  <c r="J12" s="1"/>
  <c r="H11"/>
  <c r="G11"/>
  <c r="F11"/>
  <c r="D11"/>
  <c r="C11"/>
  <c r="B11"/>
  <c r="J11" s="1"/>
  <c r="I10"/>
  <c r="H10"/>
  <c r="G10"/>
  <c r="E10"/>
  <c r="D10"/>
  <c r="C10"/>
  <c r="I9"/>
  <c r="H9"/>
  <c r="F9"/>
  <c r="E9"/>
  <c r="D9"/>
  <c r="B9"/>
  <c r="J9" s="1"/>
  <c r="I8"/>
  <c r="G8"/>
  <c r="F8"/>
  <c r="E8"/>
  <c r="C8"/>
  <c r="B8"/>
  <c r="J8" s="1"/>
  <c r="J7"/>
  <c r="H7"/>
  <c r="G7"/>
  <c r="F7"/>
  <c r="D7"/>
  <c r="C7"/>
  <c r="B7"/>
  <c r="I6"/>
  <c r="H6"/>
  <c r="G6"/>
  <c r="E6"/>
  <c r="D6"/>
  <c r="C6"/>
  <c r="I5"/>
  <c r="H5"/>
  <c r="F5"/>
  <c r="E5"/>
  <c r="D5"/>
  <c r="B5"/>
  <c r="J5" s="1"/>
  <c r="J21" l="1"/>
  <c r="J25"/>
  <c r="J33"/>
  <c r="J23"/>
  <c r="J27"/>
  <c r="J31"/>
  <c r="J35"/>
  <c r="J29"/>
  <c r="J24"/>
  <c r="J28"/>
  <c r="J32"/>
  <c r="J26"/>
  <c r="J34"/>
  <c r="B6"/>
  <c r="J6" s="1"/>
  <c r="B14"/>
  <c r="J14" s="1"/>
  <c r="B22"/>
  <c r="J22" s="1"/>
  <c r="B30"/>
  <c r="J30" s="1"/>
  <c r="J10" i="2"/>
  <c r="J26"/>
  <c r="J34"/>
  <c r="J18"/>
</calcChain>
</file>

<file path=xl/sharedStrings.xml><?xml version="1.0" encoding="utf-8"?>
<sst xmlns="http://schemas.openxmlformats.org/spreadsheetml/2006/main" count="63" uniqueCount="20">
  <si>
    <t>صافي التراكم الرأسمالي لمجموع الأنشطة للقطاعين العام والخاص للسنوات(2001-2015)</t>
  </si>
  <si>
    <t>جدول (1)</t>
  </si>
  <si>
    <t>ألف دينار</t>
  </si>
  <si>
    <t>السنوات</t>
  </si>
  <si>
    <t>أبنية سكنية</t>
  </si>
  <si>
    <t>أبنية غير سكنية</t>
  </si>
  <si>
    <t>أنشاءات</t>
  </si>
  <si>
    <t>وسائط نقل وأنتقال</t>
  </si>
  <si>
    <t>آلات ومعدات وعدد وقوالب</t>
  </si>
  <si>
    <t>أثاث وأجهزة مكتب</t>
  </si>
  <si>
    <t>الأصول المفتلحة</t>
  </si>
  <si>
    <t xml:space="preserve">الأصول الأخرى </t>
  </si>
  <si>
    <t>المجموع</t>
  </si>
  <si>
    <t>25 سنة</t>
  </si>
  <si>
    <t>10 سنوات</t>
  </si>
  <si>
    <t>5 سنوات</t>
  </si>
  <si>
    <t>صافي التراكم الرأسمالي لمجموع الأنشطة للقطاع العام للسنوات (2001-2015)</t>
  </si>
  <si>
    <t>جدول (2)</t>
  </si>
  <si>
    <t>صافي التراكم الرأسمالي لمجموع الأنشطة للقطاع الخاص للسنوات (2001-2015)</t>
  </si>
  <si>
    <t>جدول (3)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</si>
</sst>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charset val="178"/>
      <scheme val="minor"/>
    </font>
    <font>
      <sz val="16"/>
      <color theme="1"/>
      <name val="Simplified Arabic"/>
      <family val="1"/>
    </font>
    <font>
      <sz val="11"/>
      <color theme="1"/>
      <name val="Simplified Arabic"/>
      <family val="1"/>
    </font>
    <font>
      <sz val="12"/>
      <color theme="1"/>
      <name val="Simplified Arabic"/>
      <family val="1"/>
    </font>
    <font>
      <sz val="11"/>
      <color theme="1"/>
      <name val="AL-Mohanad Bold"/>
      <charset val="178"/>
    </font>
    <font>
      <sz val="12"/>
      <color theme="1"/>
      <name val="AL-Mohanad Bold"/>
      <charset val="178"/>
    </font>
    <font>
      <sz val="14"/>
      <color theme="1"/>
      <name val="Simplified Arabic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right" vertical="center" wrapText="1" indent="1"/>
    </xf>
    <xf numFmtId="2" fontId="2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 inden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 indent="1"/>
    </xf>
    <xf numFmtId="2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 indent="3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 indent="4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ar-IQ" sz="1600"/>
              <a:t>شكل (1) صافي التراكم</a:t>
            </a:r>
            <a:r>
              <a:rPr lang="ar-IQ" sz="1600" baseline="0"/>
              <a:t> الرأسمالي</a:t>
            </a:r>
            <a:r>
              <a:rPr lang="en-US" sz="1600" baseline="0"/>
              <a:t> </a:t>
            </a:r>
            <a:r>
              <a:rPr lang="ar-IQ" sz="1600" baseline="0"/>
              <a:t>حسب نوع الموجود للقطاعين العام والخاص لسنة 2015</a:t>
            </a:r>
            <a:r>
              <a:rPr lang="ar-IQ" sz="1600"/>
              <a:t> </a:t>
            </a:r>
          </a:p>
        </c:rich>
      </c:tx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الأنشطة 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الأصول الأخرى </c:v>
                </c:pt>
              </c:strCache>
            </c:strRef>
          </c:cat>
          <c:val>
            <c:numRef>
              <c:f>'مجموع الأنشطة '!$B$35:$I$35</c:f>
              <c:numCache>
                <c:formatCode>0.0</c:formatCode>
                <c:ptCount val="8"/>
                <c:pt idx="0">
                  <c:v>10664579.556379074</c:v>
                </c:pt>
                <c:pt idx="1">
                  <c:v>25678226.856372193</c:v>
                </c:pt>
                <c:pt idx="2">
                  <c:v>30816334.623873718</c:v>
                </c:pt>
                <c:pt idx="3">
                  <c:v>17480464.164999999</c:v>
                </c:pt>
                <c:pt idx="4">
                  <c:v>62652786.256400011</c:v>
                </c:pt>
                <c:pt idx="5">
                  <c:v>13173977.002199998</c:v>
                </c:pt>
                <c:pt idx="6">
                  <c:v>9125968.9688000008</c:v>
                </c:pt>
                <c:pt idx="7">
                  <c:v>9048515.8531999998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ar-IQ" sz="1600"/>
              <a:t>شكل (2) صافي التراكم الرأسمالي حسب نوع الموجود للقطاع العام لسنة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القطاع العام 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الأصول الأخرى </c:v>
                </c:pt>
              </c:strCache>
            </c:strRef>
          </c:cat>
          <c:val>
            <c:numRef>
              <c:f>'مجموع القطاع العام '!$B$35:$I$35</c:f>
              <c:numCache>
                <c:formatCode>0.0</c:formatCode>
                <c:ptCount val="8"/>
                <c:pt idx="0">
                  <c:v>1870926.9523790732</c:v>
                </c:pt>
                <c:pt idx="1">
                  <c:v>16884574.252372194</c:v>
                </c:pt>
                <c:pt idx="2">
                  <c:v>22022682.019873716</c:v>
                </c:pt>
                <c:pt idx="3">
                  <c:v>8686811.5610000007</c:v>
                </c:pt>
                <c:pt idx="4">
                  <c:v>53859133.652400009</c:v>
                </c:pt>
                <c:pt idx="5">
                  <c:v>4380324.3981999978</c:v>
                </c:pt>
                <c:pt idx="6">
                  <c:v>332316.36480000004</c:v>
                </c:pt>
                <c:pt idx="7">
                  <c:v>254863.24919999993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ar-IQ" sz="1600"/>
              <a:t>شكل (3) صافي التراكم الرأسمالي</a:t>
            </a:r>
            <a:r>
              <a:rPr lang="ar-IQ" sz="1600" baseline="0"/>
              <a:t> حسب نوع الموجود للقطاع الخاص لسنة 2015</a:t>
            </a:r>
            <a:endParaRPr lang="ar-IQ" sz="1600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'مجموع القطاع الخاص '!$B$3:$I$3</c:f>
              <c:strCache>
                <c:ptCount val="8"/>
                <c:pt idx="0">
                  <c:v>أبنية سكنية</c:v>
                </c:pt>
                <c:pt idx="1">
                  <c:v>أبنية غير سكنية</c:v>
                </c:pt>
                <c:pt idx="2">
                  <c:v>أنشاءات</c:v>
                </c:pt>
                <c:pt idx="3">
                  <c:v>وسائط نقل وأنتقال</c:v>
                </c:pt>
                <c:pt idx="4">
                  <c:v>آلات ومعدات وعدد وقوالب</c:v>
                </c:pt>
                <c:pt idx="5">
                  <c:v>أثاث وأجهزة مكتب</c:v>
                </c:pt>
                <c:pt idx="6">
                  <c:v>الأصول المفتلحة</c:v>
                </c:pt>
                <c:pt idx="7">
                  <c:v>الأصول الأخرى </c:v>
                </c:pt>
              </c:strCache>
            </c:strRef>
          </c:cat>
          <c:val>
            <c:numRef>
              <c:f>'مجموع القطاع الخاص '!$B$35:$I$35</c:f>
              <c:numCache>
                <c:formatCode>0.0</c:formatCode>
                <c:ptCount val="8"/>
                <c:pt idx="0">
                  <c:v>6455341.4447999978</c:v>
                </c:pt>
                <c:pt idx="1">
                  <c:v>1090431.3104000001</c:v>
                </c:pt>
                <c:pt idx="2">
                  <c:v>509035.2144</c:v>
                </c:pt>
                <c:pt idx="3">
                  <c:v>6644731.2522</c:v>
                </c:pt>
                <c:pt idx="4">
                  <c:v>6146836.4687999999</c:v>
                </c:pt>
                <c:pt idx="5">
                  <c:v>546902.723</c:v>
                </c:pt>
                <c:pt idx="6">
                  <c:v>17648.729999999996</c:v>
                </c:pt>
                <c:pt idx="7">
                  <c:v>47797.708599999998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222250</xdr:colOff>
      <xdr:row>38</xdr:row>
      <xdr:rowOff>253999</xdr:rowOff>
    </xdr:from>
    <xdr:to>
      <xdr:col>9</xdr:col>
      <xdr:colOff>381000</xdr:colOff>
      <xdr:row>53</xdr:row>
      <xdr:rowOff>317500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825500</xdr:colOff>
      <xdr:row>40</xdr:row>
      <xdr:rowOff>79374</xdr:rowOff>
    </xdr:from>
    <xdr:to>
      <xdr:col>8</xdr:col>
      <xdr:colOff>920750</xdr:colOff>
      <xdr:row>54</xdr:row>
      <xdr:rowOff>79375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38</xdr:row>
      <xdr:rowOff>365125</xdr:rowOff>
    </xdr:from>
    <xdr:to>
      <xdr:col>9</xdr:col>
      <xdr:colOff>111125</xdr:colOff>
      <xdr:row>51</xdr:row>
      <xdr:rowOff>95250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7;&#1604;&#1587;&#1604;&#1577;%202015%20(&#1578;&#1605;%20&#1575;&#1604;&#1573;&#1589;&#1604;&#1575;&#158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جموع الأنشطة (2)"/>
      <sheetName val="مجموع العام (2)"/>
      <sheetName val="مجموع الخاص (2)"/>
      <sheetName val="مجموع الأنشطة"/>
      <sheetName val="مجموع العام"/>
      <sheetName val="مجموع الخاص"/>
      <sheetName val=".زراعي عام"/>
      <sheetName val="زراعي خاص"/>
      <sheetName val="تعدين عام"/>
      <sheetName val="تعدين خاص"/>
      <sheetName val="صناعة عام"/>
      <sheetName val="صناعة خاص"/>
      <sheetName val="كهرباء عام"/>
      <sheetName val="كهرباء خاص"/>
      <sheetName val="بناء وتشييد عام"/>
      <sheetName val="بناء وتشييد خاص"/>
      <sheetName val="نقل عام"/>
      <sheetName val="نقل خاص"/>
      <sheetName val="تجارة عام"/>
      <sheetName val="تجاري خاص"/>
      <sheetName val="مصارف عام"/>
      <sheetName val="مصارف خاص"/>
      <sheetName val="ملكية دور السكن"/>
      <sheetName val="خدمات التنمية الأجتماعية"/>
      <sheetName val="الخدمات الشخصية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5083.151333574915</v>
          </cell>
          <cell r="C5">
            <v>4014.8596995952034</v>
          </cell>
          <cell r="D5">
            <v>240481.99892023299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8032.0198077392597</v>
          </cell>
          <cell r="C6">
            <v>15998.425768358898</v>
          </cell>
          <cell r="D6">
            <v>217881.02344099098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4985.8560252034658</v>
          </cell>
          <cell r="C7">
            <v>15838.356306922986</v>
          </cell>
          <cell r="D7">
            <v>220739.03870439026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4500.4799999999996</v>
          </cell>
          <cell r="C8">
            <v>10903.68</v>
          </cell>
          <cell r="D8">
            <v>346937.28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4574.3999999999996</v>
          </cell>
          <cell r="C9">
            <v>7846.08</v>
          </cell>
          <cell r="D9">
            <v>345616.32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4169.28</v>
          </cell>
          <cell r="C10">
            <v>23987.52</v>
          </cell>
          <cell r="D10">
            <v>175863.36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660.48</v>
          </cell>
          <cell r="C11">
            <v>4434.24</v>
          </cell>
          <cell r="D11">
            <v>34371.839999999997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257.27999999999997</v>
          </cell>
          <cell r="C12">
            <v>6681.6</v>
          </cell>
          <cell r="D12">
            <v>96207.360000000001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3464.64</v>
          </cell>
          <cell r="D13">
            <v>86613.119999999995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3157.44</v>
          </cell>
          <cell r="D14">
            <v>79554.240000000005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1061.76</v>
          </cell>
          <cell r="C15">
            <v>1592.64</v>
          </cell>
          <cell r="D15">
            <v>42474.239999999998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388.8</v>
          </cell>
          <cell r="C16">
            <v>583.67999999999995</v>
          </cell>
          <cell r="D16">
            <v>15570.24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217.92</v>
          </cell>
          <cell r="D17">
            <v>101000.64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600.96</v>
          </cell>
          <cell r="D18">
            <v>83741.759999999995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497.28</v>
          </cell>
          <cell r="D19">
            <v>95304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680.64</v>
          </cell>
          <cell r="D20">
            <v>126164.16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99241.21596651744</v>
          </cell>
          <cell r="C21">
            <v>244473.09137487743</v>
          </cell>
          <cell r="D21">
            <v>3902049.926665613</v>
          </cell>
          <cell r="E21">
            <v>512.1</v>
          </cell>
          <cell r="F21">
            <v>4078.8</v>
          </cell>
          <cell r="G21">
            <v>981</v>
          </cell>
          <cell r="H21">
            <v>0</v>
          </cell>
          <cell r="I21">
            <v>0</v>
          </cell>
        </row>
        <row r="22">
          <cell r="B22">
            <v>96957.539166517439</v>
          </cell>
          <cell r="C22">
            <v>237547.94897487742</v>
          </cell>
          <cell r="D22">
            <v>3966562.8482656125</v>
          </cell>
          <cell r="E22">
            <v>1490.4</v>
          </cell>
          <cell r="F22">
            <v>15583.5</v>
          </cell>
          <cell r="G22">
            <v>981</v>
          </cell>
          <cell r="H22">
            <v>0</v>
          </cell>
          <cell r="I22">
            <v>0</v>
          </cell>
        </row>
        <row r="23">
          <cell r="B23">
            <v>96186.044766517429</v>
          </cell>
          <cell r="C23">
            <v>223442.94737487743</v>
          </cell>
          <cell r="D23">
            <v>3919371.6482656128</v>
          </cell>
          <cell r="E23">
            <v>1490.4</v>
          </cell>
          <cell r="F23">
            <v>15583.5</v>
          </cell>
          <cell r="G23">
            <v>981</v>
          </cell>
          <cell r="H23">
            <v>0</v>
          </cell>
          <cell r="I23">
            <v>0</v>
          </cell>
        </row>
        <row r="24">
          <cell r="B24">
            <v>93907.782366517451</v>
          </cell>
          <cell r="C24">
            <v>198633.47537487745</v>
          </cell>
          <cell r="D24">
            <v>3862618.9826656128</v>
          </cell>
          <cell r="E24">
            <v>1787.76</v>
          </cell>
          <cell r="F24">
            <v>17296.02</v>
          </cell>
          <cell r="G24">
            <v>1222.3800000000001</v>
          </cell>
          <cell r="H24">
            <v>0</v>
          </cell>
          <cell r="I24">
            <v>0</v>
          </cell>
        </row>
        <row r="25">
          <cell r="B25">
            <v>85039.15836651744</v>
          </cell>
          <cell r="C25">
            <v>186296.69777487742</v>
          </cell>
          <cell r="D25">
            <v>3821785.0562656131</v>
          </cell>
          <cell r="E25">
            <v>2024.91</v>
          </cell>
          <cell r="F25">
            <v>17875.8</v>
          </cell>
          <cell r="G25">
            <v>1428.12</v>
          </cell>
          <cell r="H25">
            <v>9857.36</v>
          </cell>
          <cell r="I25">
            <v>256.95999999999998</v>
          </cell>
        </row>
        <row r="26">
          <cell r="B26">
            <v>76480.854366517451</v>
          </cell>
          <cell r="C26">
            <v>166577.14577487746</v>
          </cell>
          <cell r="D26">
            <v>3592092.8546656128</v>
          </cell>
          <cell r="E26">
            <v>2562.21</v>
          </cell>
          <cell r="F26">
            <v>72517.5</v>
          </cell>
          <cell r="G26">
            <v>3608.64</v>
          </cell>
          <cell r="H26">
            <v>69052.56</v>
          </cell>
          <cell r="I26">
            <v>27065.759999999998</v>
          </cell>
        </row>
        <row r="27">
          <cell r="B27">
            <v>49731.174366517436</v>
          </cell>
          <cell r="C27">
            <v>144116.48657487743</v>
          </cell>
          <cell r="D27">
            <v>3383849.1842656126</v>
          </cell>
          <cell r="E27">
            <v>2751.93</v>
          </cell>
          <cell r="F27">
            <v>81455.67</v>
          </cell>
          <cell r="G27">
            <v>2835.36</v>
          </cell>
          <cell r="H27">
            <v>155606.39999999999</v>
          </cell>
          <cell r="I27">
            <v>27067.040000000001</v>
          </cell>
        </row>
        <row r="28">
          <cell r="B28">
            <v>41818.710366517444</v>
          </cell>
          <cell r="C28">
            <v>136297.12337487744</v>
          </cell>
          <cell r="D28">
            <v>3149084.0066656126</v>
          </cell>
          <cell r="E28">
            <v>3629.7</v>
          </cell>
          <cell r="F28">
            <v>90519.209999999992</v>
          </cell>
          <cell r="G28">
            <v>3729.8969999999999</v>
          </cell>
          <cell r="H28">
            <v>155677.36000000002</v>
          </cell>
          <cell r="I28">
            <v>27170.359999999997</v>
          </cell>
        </row>
        <row r="29">
          <cell r="B29">
            <v>34082.43516651744</v>
          </cell>
          <cell r="C29">
            <v>131987.77937487746</v>
          </cell>
          <cell r="D29">
            <v>2868051.1394656128</v>
          </cell>
          <cell r="E29">
            <v>4064.2200000000003</v>
          </cell>
          <cell r="F29">
            <v>92032.2</v>
          </cell>
          <cell r="G29">
            <v>4000.5629999999996</v>
          </cell>
          <cell r="H29">
            <v>155677.36000000002</v>
          </cell>
          <cell r="I29">
            <v>27175.191999999999</v>
          </cell>
        </row>
        <row r="30">
          <cell r="B30">
            <v>28999.283832942525</v>
          </cell>
          <cell r="C30">
            <v>131414.90367528226</v>
          </cell>
          <cell r="D30">
            <v>2703753.5213453798</v>
          </cell>
          <cell r="E30">
            <v>7619.616</v>
          </cell>
          <cell r="F30">
            <v>116251.62299999999</v>
          </cell>
          <cell r="G30">
            <v>5571.3239999999996</v>
          </cell>
          <cell r="H30">
            <v>149435.552</v>
          </cell>
          <cell r="I30">
            <v>36233.175999999999</v>
          </cell>
        </row>
        <row r="31">
          <cell r="B31">
            <v>23088.249625203269</v>
          </cell>
          <cell r="C31">
            <v>124468.54830692335</v>
          </cell>
          <cell r="D31">
            <v>2594053.5155043891</v>
          </cell>
          <cell r="E31">
            <v>7737.6419999999989</v>
          </cell>
          <cell r="F31">
            <v>125184.375</v>
          </cell>
          <cell r="G31">
            <v>5160.9149999999991</v>
          </cell>
          <cell r="H31">
            <v>98216.072</v>
          </cell>
          <cell r="I31">
            <v>9766.256000000003</v>
          </cell>
        </row>
        <row r="32">
          <cell r="B32">
            <v>18111.993599999802</v>
          </cell>
          <cell r="C32">
            <v>150370.99200000035</v>
          </cell>
          <cell r="D32">
            <v>2565921.1967999986</v>
          </cell>
          <cell r="E32">
            <v>12404.142</v>
          </cell>
          <cell r="F32">
            <v>235420.875</v>
          </cell>
          <cell r="G32">
            <v>5536.2149999999992</v>
          </cell>
          <cell r="H32">
            <v>123764.872</v>
          </cell>
          <cell r="I32">
            <v>11997.456000000002</v>
          </cell>
        </row>
        <row r="33">
          <cell r="B33">
            <v>13611.5135999998</v>
          </cell>
          <cell r="C33">
            <v>147946.03200000036</v>
          </cell>
          <cell r="D33">
            <v>2241253.036799999</v>
          </cell>
          <cell r="E33">
            <v>13773.941999999999</v>
          </cell>
          <cell r="F33">
            <v>247123.57500000001</v>
          </cell>
          <cell r="G33">
            <v>5798.1149999999998</v>
          </cell>
          <cell r="H33">
            <v>125942.47199999999</v>
          </cell>
          <cell r="I33">
            <v>12722.256000000003</v>
          </cell>
        </row>
        <row r="34">
          <cell r="B34">
            <v>9037.1135999998005</v>
          </cell>
          <cell r="C34">
            <v>153476.59200000035</v>
          </cell>
          <cell r="D34">
            <v>1933378.1567999988</v>
          </cell>
          <cell r="E34">
            <v>14991.507</v>
          </cell>
          <cell r="F34">
            <v>263493.16200000001</v>
          </cell>
          <cell r="G34">
            <v>6112.3050000000003</v>
          </cell>
          <cell r="H34">
            <v>129804.91199999998</v>
          </cell>
          <cell r="I34">
            <v>13608.888000000003</v>
          </cell>
        </row>
        <row r="35">
          <cell r="B35">
            <v>37122.965579073403</v>
          </cell>
          <cell r="C35">
            <v>117197.55410929841</v>
          </cell>
          <cell r="D35">
            <v>2181224.9033660083</v>
          </cell>
          <cell r="E35">
            <v>10632.644</v>
          </cell>
          <cell r="F35">
            <v>193755.91800000001</v>
          </cell>
          <cell r="G35">
            <v>6611.7909999999993</v>
          </cell>
          <cell r="H35">
            <v>251653.75000000003</v>
          </cell>
          <cell r="I35">
            <v>49799.376000000004</v>
          </cell>
        </row>
      </sheetData>
      <sheetData sheetId="7">
        <row r="5">
          <cell r="B5">
            <v>14153.375320287088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15535.669771356002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18116.042731971036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22295.040000000001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21498.240000000002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12024.96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7679.04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3779.52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232.32</v>
          </cell>
          <cell r="C13">
            <v>37.44</v>
          </cell>
          <cell r="D13">
            <v>97.92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265.92</v>
          </cell>
          <cell r="C14">
            <v>42.24</v>
          </cell>
          <cell r="D14">
            <v>106.56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21.12</v>
          </cell>
          <cell r="C15">
            <v>2.88</v>
          </cell>
          <cell r="D15">
            <v>8.64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21.12</v>
          </cell>
          <cell r="C16">
            <v>2.88</v>
          </cell>
          <cell r="D16">
            <v>8.64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21.12</v>
          </cell>
          <cell r="C17">
            <v>2.88</v>
          </cell>
          <cell r="D17">
            <v>8.64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21.12</v>
          </cell>
          <cell r="C18">
            <v>2.88</v>
          </cell>
          <cell r="D18">
            <v>8.64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19.2</v>
          </cell>
          <cell r="C19">
            <v>2.88</v>
          </cell>
          <cell r="D19">
            <v>7.68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19.2</v>
          </cell>
          <cell r="C20">
            <v>2.88</v>
          </cell>
          <cell r="D20">
            <v>7.68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179652.00960000002</v>
          </cell>
          <cell r="C21">
            <v>99.84</v>
          </cell>
          <cell r="D21">
            <v>262.08</v>
          </cell>
          <cell r="E21">
            <v>11.7</v>
          </cell>
          <cell r="F21">
            <v>5.4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174013.88160000002</v>
          </cell>
          <cell r="C22">
            <v>102.72</v>
          </cell>
          <cell r="D22">
            <v>269.47199999999998</v>
          </cell>
          <cell r="E22">
            <v>20.43</v>
          </cell>
          <cell r="F22">
            <v>11.16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169052.08320000002</v>
          </cell>
          <cell r="C23">
            <v>102.72</v>
          </cell>
          <cell r="D23">
            <v>269.47199999999998</v>
          </cell>
          <cell r="E23">
            <v>20.43</v>
          </cell>
          <cell r="F23">
            <v>11.16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161932.24320000003</v>
          </cell>
          <cell r="C24">
            <v>103.29599999999999</v>
          </cell>
          <cell r="D24">
            <v>271.392</v>
          </cell>
          <cell r="E24">
            <v>35.730000000000004</v>
          </cell>
          <cell r="F24">
            <v>18.09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152973.29280000002</v>
          </cell>
          <cell r="C25">
            <v>103.872</v>
          </cell>
          <cell r="D25">
            <v>274.08</v>
          </cell>
          <cell r="E25">
            <v>46.62</v>
          </cell>
          <cell r="F25">
            <v>24.48</v>
          </cell>
          <cell r="G25">
            <v>0</v>
          </cell>
          <cell r="H25">
            <v>2.88</v>
          </cell>
          <cell r="I25">
            <v>0</v>
          </cell>
        </row>
        <row r="26">
          <cell r="B26">
            <v>150504.92160000003</v>
          </cell>
          <cell r="C26">
            <v>104.16</v>
          </cell>
          <cell r="D26">
            <v>276.28800000000001</v>
          </cell>
          <cell r="E26">
            <v>55.71</v>
          </cell>
          <cell r="F26">
            <v>31.05</v>
          </cell>
          <cell r="G26">
            <v>0</v>
          </cell>
          <cell r="H26">
            <v>10.559999999999999</v>
          </cell>
          <cell r="I26">
            <v>0</v>
          </cell>
        </row>
        <row r="27">
          <cell r="B27">
            <v>140527.08480000001</v>
          </cell>
          <cell r="C27">
            <v>104.3904</v>
          </cell>
          <cell r="D27">
            <v>278.46719999999999</v>
          </cell>
          <cell r="E27">
            <v>64.512</v>
          </cell>
          <cell r="F27">
            <v>37.323</v>
          </cell>
          <cell r="G27">
            <v>0</v>
          </cell>
          <cell r="H27">
            <v>17.856000000000002</v>
          </cell>
          <cell r="I27">
            <v>0</v>
          </cell>
        </row>
        <row r="28">
          <cell r="B28">
            <v>128763.83039999999</v>
          </cell>
          <cell r="C28">
            <v>104.5536</v>
          </cell>
          <cell r="D28">
            <v>280.62720000000002</v>
          </cell>
          <cell r="E28">
            <v>73.349999999999994</v>
          </cell>
          <cell r="F28">
            <v>43.533000000000001</v>
          </cell>
          <cell r="G28">
            <v>0</v>
          </cell>
          <cell r="H28">
            <v>24.872</v>
          </cell>
          <cell r="I28">
            <v>0</v>
          </cell>
        </row>
        <row r="29">
          <cell r="B29">
            <v>115762.62719999999</v>
          </cell>
          <cell r="C29">
            <v>104.6688</v>
          </cell>
          <cell r="D29">
            <v>282.76800000000003</v>
          </cell>
          <cell r="E29">
            <v>79.964999999999989</v>
          </cell>
          <cell r="F29">
            <v>46.71</v>
          </cell>
          <cell r="G29">
            <v>0</v>
          </cell>
          <cell r="H29">
            <v>31.616000000000003</v>
          </cell>
          <cell r="I29">
            <v>0</v>
          </cell>
        </row>
        <row r="30">
          <cell r="B30">
            <v>101611.52707971291</v>
          </cell>
          <cell r="C30">
            <v>104.7552</v>
          </cell>
          <cell r="D30">
            <v>284.94720000000001</v>
          </cell>
          <cell r="E30">
            <v>75.185999999999993</v>
          </cell>
          <cell r="F30">
            <v>5172.7049999999999</v>
          </cell>
          <cell r="G30">
            <v>0</v>
          </cell>
          <cell r="H30">
            <v>35.224000000000004</v>
          </cell>
          <cell r="I30">
            <v>0</v>
          </cell>
        </row>
        <row r="31">
          <cell r="B31">
            <v>86078.017308356895</v>
          </cell>
          <cell r="C31">
            <v>105.42720000000001</v>
          </cell>
          <cell r="D31">
            <v>287.28960000000001</v>
          </cell>
          <cell r="E31">
            <v>54.827999999999989</v>
          </cell>
          <cell r="F31">
            <v>5164.7579999999998</v>
          </cell>
          <cell r="G31">
            <v>0</v>
          </cell>
          <cell r="H31">
            <v>30.904000000000003</v>
          </cell>
          <cell r="I31">
            <v>0</v>
          </cell>
        </row>
        <row r="32">
          <cell r="B32">
            <v>67973.494576385856</v>
          </cell>
          <cell r="C32">
            <v>106.38720000000001</v>
          </cell>
          <cell r="D32">
            <v>289.20959999999997</v>
          </cell>
          <cell r="E32">
            <v>47.251199999999983</v>
          </cell>
          <cell r="F32">
            <v>109135.8912</v>
          </cell>
          <cell r="G32">
            <v>1.92</v>
          </cell>
          <cell r="H32">
            <v>2397.4175999999998</v>
          </cell>
          <cell r="I32">
            <v>0</v>
          </cell>
        </row>
        <row r="33">
          <cell r="B33">
            <v>45694.774576385862</v>
          </cell>
          <cell r="C33">
            <v>108.30720000000001</v>
          </cell>
          <cell r="D33">
            <v>293.0496</v>
          </cell>
          <cell r="E33">
            <v>11.059199999999983</v>
          </cell>
          <cell r="F33">
            <v>476397.2352</v>
          </cell>
          <cell r="G33">
            <v>3.84</v>
          </cell>
          <cell r="H33">
            <v>7567.8911999999991</v>
          </cell>
          <cell r="I33">
            <v>0</v>
          </cell>
        </row>
        <row r="34">
          <cell r="B34">
            <v>24213.065776385862</v>
          </cell>
          <cell r="C34">
            <v>163.54560000000001</v>
          </cell>
          <cell r="D34">
            <v>296.25599999999997</v>
          </cell>
          <cell r="E34">
            <v>80993.471999999994</v>
          </cell>
          <cell r="F34">
            <v>506765.73119999998</v>
          </cell>
          <cell r="G34">
            <v>5.4336000000000002</v>
          </cell>
          <cell r="H34">
            <v>10984.703999999998</v>
          </cell>
          <cell r="I34">
            <v>0</v>
          </cell>
        </row>
        <row r="35">
          <cell r="B35">
            <v>33986.981199999995</v>
          </cell>
          <cell r="C35">
            <v>97.764800000000008</v>
          </cell>
          <cell r="D35">
            <v>125.6824</v>
          </cell>
          <cell r="E35">
            <v>72511.453399999999</v>
          </cell>
          <cell r="F35">
            <v>508560.53959999996</v>
          </cell>
          <cell r="G35">
            <v>6.3376000000000001</v>
          </cell>
          <cell r="H35">
            <v>11389.436799999999</v>
          </cell>
          <cell r="I35">
            <v>0</v>
          </cell>
        </row>
      </sheetData>
      <sheetData sheetId="8">
        <row r="5">
          <cell r="B5">
            <v>7900.9055241483538</v>
          </cell>
          <cell r="C5">
            <v>472.62489631427053</v>
          </cell>
          <cell r="D5">
            <v>211727.32328521746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5007.3196617149442</v>
          </cell>
          <cell r="C6">
            <v>3595.2878501841378</v>
          </cell>
          <cell r="D6">
            <v>36115.092018037882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1908.1902850383824</v>
          </cell>
          <cell r="C7">
            <v>938.37579192419764</v>
          </cell>
          <cell r="D7">
            <v>36234.737623179863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1483.2</v>
          </cell>
          <cell r="C8">
            <v>14061.12</v>
          </cell>
          <cell r="D8">
            <v>56800.32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3970.56</v>
          </cell>
          <cell r="C9">
            <v>15644.16</v>
          </cell>
          <cell r="D9">
            <v>73672.320000000007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2610.2399999999998</v>
          </cell>
          <cell r="C10">
            <v>11957.76</v>
          </cell>
          <cell r="D10">
            <v>37497.599999999999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11288.64</v>
          </cell>
          <cell r="D11">
            <v>7763.52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1378.56</v>
          </cell>
          <cell r="D12">
            <v>789.12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2142.7199999999998</v>
          </cell>
          <cell r="D13">
            <v>984.96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1584.96</v>
          </cell>
          <cell r="D14">
            <v>692.16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252.48</v>
          </cell>
          <cell r="D15">
            <v>77.760000000000005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2650.56</v>
          </cell>
          <cell r="D16">
            <v>168.96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404.16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1862.4</v>
          </cell>
          <cell r="D18">
            <v>2800.32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12067.2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21402.240000000002</v>
          </cell>
          <cell r="D20">
            <v>21428.16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22880.448</v>
          </cell>
          <cell r="C21">
            <v>137255.90399999998</v>
          </cell>
          <cell r="D21">
            <v>797040.60479999997</v>
          </cell>
          <cell r="E21">
            <v>2754.9</v>
          </cell>
          <cell r="F21">
            <v>70694.100000000006</v>
          </cell>
          <cell r="G21">
            <v>3441.6</v>
          </cell>
          <cell r="H21">
            <v>0</v>
          </cell>
          <cell r="I21">
            <v>0</v>
          </cell>
        </row>
        <row r="22">
          <cell r="B22">
            <v>22880.448</v>
          </cell>
          <cell r="C22">
            <v>189201.696</v>
          </cell>
          <cell r="D22">
            <v>771115.06559999997</v>
          </cell>
          <cell r="E22">
            <v>10782.81</v>
          </cell>
          <cell r="F22">
            <v>129973.59</v>
          </cell>
          <cell r="G22">
            <v>140074.83000000002</v>
          </cell>
          <cell r="H22">
            <v>0</v>
          </cell>
          <cell r="I22">
            <v>0</v>
          </cell>
        </row>
        <row r="23">
          <cell r="B23">
            <v>22880.448</v>
          </cell>
          <cell r="C23">
            <v>189201.696</v>
          </cell>
          <cell r="D23">
            <v>729562.43519999995</v>
          </cell>
          <cell r="E23">
            <v>10782.81</v>
          </cell>
          <cell r="F23">
            <v>129973.59</v>
          </cell>
          <cell r="G23">
            <v>140074.83000000002</v>
          </cell>
          <cell r="H23">
            <v>0</v>
          </cell>
          <cell r="I23">
            <v>0</v>
          </cell>
        </row>
        <row r="24">
          <cell r="B24">
            <v>22880.448</v>
          </cell>
          <cell r="C24">
            <v>202299.55200000003</v>
          </cell>
          <cell r="D24">
            <v>747335.52</v>
          </cell>
          <cell r="E24">
            <v>162323.91</v>
          </cell>
          <cell r="F24">
            <v>307358.63999999996</v>
          </cell>
          <cell r="G24">
            <v>632769.65999999992</v>
          </cell>
          <cell r="H24">
            <v>0</v>
          </cell>
          <cell r="I24">
            <v>0</v>
          </cell>
        </row>
        <row r="25">
          <cell r="B25">
            <v>22880.448</v>
          </cell>
          <cell r="C25">
            <v>269797.24799999996</v>
          </cell>
          <cell r="D25">
            <v>866740.35840000003</v>
          </cell>
          <cell r="E25">
            <v>747238.14</v>
          </cell>
          <cell r="F25">
            <v>984838.5</v>
          </cell>
          <cell r="G25">
            <v>2216465.6399999997</v>
          </cell>
          <cell r="H25">
            <v>0</v>
          </cell>
          <cell r="I25">
            <v>0</v>
          </cell>
        </row>
        <row r="26">
          <cell r="B26">
            <v>22880.448</v>
          </cell>
          <cell r="C26">
            <v>283172.92800000001</v>
          </cell>
          <cell r="D26">
            <v>872712.20159999991</v>
          </cell>
          <cell r="E26">
            <v>1225858.1400000001</v>
          </cell>
          <cell r="F26">
            <v>3089166.3</v>
          </cell>
          <cell r="G26">
            <v>3463799.9399999995</v>
          </cell>
          <cell r="H26">
            <v>0</v>
          </cell>
          <cell r="I26">
            <v>0</v>
          </cell>
        </row>
        <row r="27">
          <cell r="B27">
            <v>23524.224000000002</v>
          </cell>
          <cell r="C27">
            <v>302053.24799999996</v>
          </cell>
          <cell r="D27">
            <v>900222.13439999998</v>
          </cell>
          <cell r="E27">
            <v>2466909.27</v>
          </cell>
          <cell r="F27">
            <v>7120512.9000000004</v>
          </cell>
          <cell r="G27">
            <v>6123991.6799999997</v>
          </cell>
          <cell r="H27">
            <v>0</v>
          </cell>
          <cell r="I27">
            <v>0</v>
          </cell>
        </row>
        <row r="28">
          <cell r="B28">
            <v>23524.224000000002</v>
          </cell>
          <cell r="C28">
            <v>308854.08</v>
          </cell>
          <cell r="D28">
            <v>854685.6</v>
          </cell>
          <cell r="E28">
            <v>2481040.4039999996</v>
          </cell>
          <cell r="F28">
            <v>7165991.7000000002</v>
          </cell>
          <cell r="G28">
            <v>6128482.9859999996</v>
          </cell>
          <cell r="H28">
            <v>0</v>
          </cell>
          <cell r="I28">
            <v>5.2240000000000002</v>
          </cell>
        </row>
        <row r="29">
          <cell r="B29">
            <v>23524.300800000001</v>
          </cell>
          <cell r="C29">
            <v>329169.12</v>
          </cell>
          <cell r="D29">
            <v>829488.31679999991</v>
          </cell>
          <cell r="E29">
            <v>2490246.8909999998</v>
          </cell>
          <cell r="F29">
            <v>7206149.7000000002</v>
          </cell>
          <cell r="G29">
            <v>6131823.2999999989</v>
          </cell>
          <cell r="H29">
            <v>0.46399999999999997</v>
          </cell>
          <cell r="I29">
            <v>11.568000000000001</v>
          </cell>
        </row>
        <row r="30">
          <cell r="B30">
            <v>15623.395275851646</v>
          </cell>
          <cell r="C30">
            <v>331758.60710368573</v>
          </cell>
          <cell r="D30">
            <v>1132485.7679147825</v>
          </cell>
          <cell r="E30">
            <v>2494915.4519999996</v>
          </cell>
          <cell r="F30">
            <v>7765034.9489999991</v>
          </cell>
          <cell r="G30">
            <v>6131552.2019999996</v>
          </cell>
          <cell r="H30">
            <v>0.46399999999999997</v>
          </cell>
          <cell r="I30">
            <v>812.94400000000007</v>
          </cell>
        </row>
        <row r="31">
          <cell r="B31">
            <v>10616.0756141367</v>
          </cell>
          <cell r="C31">
            <v>842068.63765350159</v>
          </cell>
          <cell r="D31">
            <v>1233527.8054967446</v>
          </cell>
          <cell r="E31">
            <v>2497551.6779999998</v>
          </cell>
          <cell r="F31">
            <v>8418458.8440000005</v>
          </cell>
          <cell r="G31">
            <v>5995545.1289999997</v>
          </cell>
          <cell r="H31">
            <v>0.46399999999999997</v>
          </cell>
          <cell r="I31">
            <v>819.57600000000002</v>
          </cell>
        </row>
        <row r="32">
          <cell r="B32">
            <v>9633.3253290983175</v>
          </cell>
          <cell r="C32">
            <v>885958.42186157743</v>
          </cell>
          <cell r="D32">
            <v>1494723.1478735649</v>
          </cell>
          <cell r="E32">
            <v>2683560.4992</v>
          </cell>
          <cell r="F32">
            <v>9745140.5376000013</v>
          </cell>
          <cell r="G32">
            <v>6252033.7055999991</v>
          </cell>
          <cell r="H32">
            <v>0.55679999999999996</v>
          </cell>
          <cell r="I32">
            <v>1022.8512000000001</v>
          </cell>
        </row>
        <row r="33">
          <cell r="B33">
            <v>10217.005329098318</v>
          </cell>
          <cell r="C33">
            <v>888301.78186157742</v>
          </cell>
          <cell r="D33">
            <v>1868510.6678735649</v>
          </cell>
          <cell r="E33">
            <v>2557694.0352000003</v>
          </cell>
          <cell r="F33">
            <v>10027210.0416</v>
          </cell>
          <cell r="G33">
            <v>5578129.6415999988</v>
          </cell>
          <cell r="H33">
            <v>0.55679999999999996</v>
          </cell>
          <cell r="I33">
            <v>29569.862399999998</v>
          </cell>
        </row>
        <row r="34">
          <cell r="B34">
            <v>6246.4453290983183</v>
          </cell>
          <cell r="C34">
            <v>943945.30186157743</v>
          </cell>
          <cell r="D34">
            <v>1993014.0278735647</v>
          </cell>
          <cell r="E34">
            <v>1788022.0415999999</v>
          </cell>
          <cell r="F34">
            <v>10111963.8336</v>
          </cell>
          <cell r="G34">
            <v>3525425.3855999992</v>
          </cell>
          <cell r="H34">
            <v>0</v>
          </cell>
          <cell r="I34">
            <v>29727.177600000003</v>
          </cell>
        </row>
        <row r="35">
          <cell r="B35">
            <v>20078.457599999998</v>
          </cell>
          <cell r="C35">
            <v>812639.89199999999</v>
          </cell>
          <cell r="D35">
            <v>2110428.9440000001</v>
          </cell>
          <cell r="E35">
            <v>747825.77300000004</v>
          </cell>
          <cell r="F35">
            <v>5477287.1077999994</v>
          </cell>
          <cell r="G35">
            <v>999089.29359999904</v>
          </cell>
          <cell r="H35">
            <v>0</v>
          </cell>
          <cell r="I35">
            <v>22617.396400000001</v>
          </cell>
        </row>
      </sheetData>
      <sheetData sheetId="9">
        <row r="17">
          <cell r="B17">
            <v>0.2</v>
          </cell>
          <cell r="C17">
            <v>0.4</v>
          </cell>
          <cell r="D17">
            <v>0.2</v>
          </cell>
        </row>
        <row r="18">
          <cell r="B18">
            <v>0.4</v>
          </cell>
          <cell r="C18">
            <v>0.6</v>
          </cell>
          <cell r="D18">
            <v>0.4</v>
          </cell>
        </row>
        <row r="19">
          <cell r="B19">
            <v>0.5</v>
          </cell>
          <cell r="C19">
            <v>0.8</v>
          </cell>
          <cell r="D19">
            <v>0.5</v>
          </cell>
        </row>
        <row r="20">
          <cell r="B20">
            <v>0.6</v>
          </cell>
          <cell r="C20">
            <v>1.1000000000000001</v>
          </cell>
          <cell r="D20">
            <v>0.7</v>
          </cell>
        </row>
        <row r="21">
          <cell r="B21">
            <v>2.2999999999999998</v>
          </cell>
          <cell r="C21">
            <v>3.9</v>
          </cell>
          <cell r="D21">
            <v>2.5</v>
          </cell>
          <cell r="E21">
            <v>0</v>
          </cell>
          <cell r="F21">
            <v>0.3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2.9</v>
          </cell>
          <cell r="C22">
            <v>5</v>
          </cell>
          <cell r="D22">
            <v>3.2</v>
          </cell>
          <cell r="E22">
            <v>0</v>
          </cell>
          <cell r="F22">
            <v>0.6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2.9</v>
          </cell>
          <cell r="C23">
            <v>5</v>
          </cell>
          <cell r="D23">
            <v>3.2</v>
          </cell>
          <cell r="E23">
            <v>0</v>
          </cell>
          <cell r="F23">
            <v>0.6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3.1</v>
          </cell>
          <cell r="C24">
            <v>5.4</v>
          </cell>
          <cell r="D24">
            <v>3.5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3.5</v>
          </cell>
          <cell r="C25">
            <v>6</v>
          </cell>
          <cell r="D25">
            <v>3.9</v>
          </cell>
          <cell r="E25">
            <v>0</v>
          </cell>
          <cell r="F25">
            <v>1.5</v>
          </cell>
          <cell r="G25">
            <v>0.1</v>
          </cell>
          <cell r="H25">
            <v>0</v>
          </cell>
          <cell r="I25">
            <v>5.9</v>
          </cell>
        </row>
        <row r="26">
          <cell r="B26">
            <v>3.8</v>
          </cell>
          <cell r="C26">
            <v>6.6</v>
          </cell>
          <cell r="D26">
            <v>4.3</v>
          </cell>
          <cell r="E26">
            <v>0</v>
          </cell>
          <cell r="F26">
            <v>2</v>
          </cell>
          <cell r="G26">
            <v>0.5</v>
          </cell>
          <cell r="H26">
            <v>0</v>
          </cell>
          <cell r="I26">
            <v>12.4</v>
          </cell>
        </row>
        <row r="27">
          <cell r="B27">
            <v>4.18</v>
          </cell>
          <cell r="C27">
            <v>7.26</v>
          </cell>
          <cell r="D27">
            <v>4.74</v>
          </cell>
          <cell r="E27">
            <v>0</v>
          </cell>
          <cell r="F27">
            <v>2.63</v>
          </cell>
          <cell r="G27">
            <v>0.95</v>
          </cell>
          <cell r="H27">
            <v>0</v>
          </cell>
          <cell r="I27">
            <v>19.7</v>
          </cell>
        </row>
        <row r="28">
          <cell r="B28">
            <v>4.6100000000000003</v>
          </cell>
          <cell r="C28">
            <v>7.99</v>
          </cell>
          <cell r="D28">
            <v>5.23</v>
          </cell>
          <cell r="E28">
            <v>0</v>
          </cell>
          <cell r="F28">
            <v>3.37</v>
          </cell>
          <cell r="G28">
            <v>1.46</v>
          </cell>
          <cell r="H28">
            <v>0</v>
          </cell>
          <cell r="I28">
            <v>27.83</v>
          </cell>
        </row>
        <row r="29">
          <cell r="B29">
            <v>5.09</v>
          </cell>
          <cell r="C29">
            <v>8.81</v>
          </cell>
          <cell r="D29">
            <v>5.78</v>
          </cell>
          <cell r="E29">
            <v>0</v>
          </cell>
          <cell r="F29">
            <v>3.66</v>
          </cell>
          <cell r="G29">
            <v>2.04</v>
          </cell>
          <cell r="H29">
            <v>0</v>
          </cell>
          <cell r="I29">
            <v>36.33</v>
          </cell>
        </row>
        <row r="30">
          <cell r="B30">
            <v>6.89</v>
          </cell>
          <cell r="C30">
            <v>10.610000000000001</v>
          </cell>
          <cell r="D30">
            <v>7.58</v>
          </cell>
          <cell r="E30">
            <v>1.8</v>
          </cell>
          <cell r="F30">
            <v>5.46</v>
          </cell>
          <cell r="G30">
            <v>3.84</v>
          </cell>
          <cell r="H30">
            <v>1.8</v>
          </cell>
          <cell r="I30">
            <v>38.129999999999995</v>
          </cell>
        </row>
        <row r="31">
          <cell r="B31">
            <v>7.56</v>
          </cell>
          <cell r="C31">
            <v>11.530000000000001</v>
          </cell>
          <cell r="D31">
            <v>8.34</v>
          </cell>
          <cell r="E31">
            <v>0.22</v>
          </cell>
          <cell r="F31">
            <v>81.12</v>
          </cell>
          <cell r="G31">
            <v>5.46</v>
          </cell>
          <cell r="H31">
            <v>0.75</v>
          </cell>
          <cell r="I31">
            <v>89.759999999999991</v>
          </cell>
        </row>
        <row r="32">
          <cell r="B32">
            <v>8.5599999999999987</v>
          </cell>
          <cell r="C32">
            <v>13.530000000000001</v>
          </cell>
          <cell r="D32">
            <v>8.34</v>
          </cell>
          <cell r="E32">
            <v>8139.22</v>
          </cell>
          <cell r="F32">
            <v>21544.12</v>
          </cell>
          <cell r="G32">
            <v>6.46</v>
          </cell>
          <cell r="H32">
            <v>0.75</v>
          </cell>
          <cell r="I32">
            <v>89.759999999999991</v>
          </cell>
        </row>
        <row r="33">
          <cell r="B33">
            <v>9.5599999999999987</v>
          </cell>
          <cell r="C33">
            <v>15.530000000000001</v>
          </cell>
          <cell r="D33">
            <v>8.34</v>
          </cell>
          <cell r="E33">
            <v>8249.2200000000012</v>
          </cell>
          <cell r="F33">
            <v>21679.119999999999</v>
          </cell>
          <cell r="G33">
            <v>6.46</v>
          </cell>
          <cell r="H33">
            <v>0.75</v>
          </cell>
          <cell r="I33">
            <v>89.759999999999991</v>
          </cell>
        </row>
        <row r="34">
          <cell r="B34">
            <v>10.559999999999999</v>
          </cell>
          <cell r="C34">
            <v>17.41</v>
          </cell>
          <cell r="D34">
            <v>8.34</v>
          </cell>
          <cell r="E34">
            <v>8351.7100000000009</v>
          </cell>
          <cell r="F34">
            <v>133042.1</v>
          </cell>
          <cell r="G34">
            <v>6.56</v>
          </cell>
          <cell r="H34">
            <v>0.75</v>
          </cell>
          <cell r="I34">
            <v>89.759999999999991</v>
          </cell>
        </row>
        <row r="35">
          <cell r="B35">
            <v>12.041199999999998</v>
          </cell>
          <cell r="C35">
            <v>12.094799999999999</v>
          </cell>
          <cell r="D35">
            <v>4.8427999999999987</v>
          </cell>
          <cell r="E35">
            <v>6971.2920000000004</v>
          </cell>
          <cell r="F35">
            <v>17373.039799999999</v>
          </cell>
          <cell r="G35">
            <v>5.7813999999999997</v>
          </cell>
          <cell r="H35">
            <v>1.8224</v>
          </cell>
          <cell r="I35">
            <v>8.0014000000000003</v>
          </cell>
        </row>
      </sheetData>
      <sheetData sheetId="10">
        <row r="5">
          <cell r="B5">
            <v>12277.584847138647</v>
          </cell>
          <cell r="C5">
            <v>45031.634866482324</v>
          </cell>
          <cell r="D5">
            <v>7821.5452162408883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12454.07068048876</v>
          </cell>
          <cell r="C6">
            <v>62001.750190870087</v>
          </cell>
          <cell r="D6">
            <v>23420.402563280142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2849.7654419955293</v>
          </cell>
          <cell r="C7">
            <v>30289.807645148176</v>
          </cell>
          <cell r="D7">
            <v>8742.3608398258166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3580.8</v>
          </cell>
          <cell r="C8">
            <v>29619.84</v>
          </cell>
          <cell r="D8">
            <v>6214.08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8927.0400000000009</v>
          </cell>
          <cell r="C9">
            <v>172586.88</v>
          </cell>
          <cell r="D9">
            <v>41896.32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1914.24</v>
          </cell>
          <cell r="C10">
            <v>346001.28</v>
          </cell>
          <cell r="D10">
            <v>44776.32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15172.8</v>
          </cell>
          <cell r="D11">
            <v>3034.56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26897.279999999999</v>
          </cell>
          <cell r="D12">
            <v>16371.84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27791.040000000001</v>
          </cell>
          <cell r="D13">
            <v>22496.639999999999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16710.72</v>
          </cell>
          <cell r="D14">
            <v>13213.44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13666.56</v>
          </cell>
          <cell r="D15">
            <v>22208.639999999999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-5.76</v>
          </cell>
          <cell r="C16">
            <v>1665.6</v>
          </cell>
          <cell r="D16">
            <v>2362.56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13727.04</v>
          </cell>
          <cell r="D17">
            <v>7550.4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16919.04</v>
          </cell>
          <cell r="D18">
            <v>27494.400000000001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20668.8</v>
          </cell>
          <cell r="D19">
            <v>4428.4799999999996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62370.239999999998</v>
          </cell>
          <cell r="D20">
            <v>6929.28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41996.735999999997</v>
          </cell>
          <cell r="C21">
            <v>1064311.5839999998</v>
          </cell>
          <cell r="D21">
            <v>427595.89439999999</v>
          </cell>
          <cell r="E21">
            <v>155595.6</v>
          </cell>
          <cell r="F21">
            <v>376736.4</v>
          </cell>
          <cell r="G21">
            <v>208010.7</v>
          </cell>
          <cell r="H21">
            <v>0</v>
          </cell>
          <cell r="I21">
            <v>0</v>
          </cell>
        </row>
        <row r="22">
          <cell r="B22">
            <v>41996.735999999997</v>
          </cell>
          <cell r="C22">
            <v>1178882.304</v>
          </cell>
          <cell r="D22">
            <v>423434.33279999997</v>
          </cell>
          <cell r="E22">
            <v>208734.56999999998</v>
          </cell>
          <cell r="F22">
            <v>588559.77</v>
          </cell>
          <cell r="G22">
            <v>322596.36000000004</v>
          </cell>
          <cell r="H22">
            <v>0</v>
          </cell>
          <cell r="I22">
            <v>0</v>
          </cell>
        </row>
        <row r="23">
          <cell r="B23">
            <v>41996.735999999997</v>
          </cell>
          <cell r="C23">
            <v>1178882.304</v>
          </cell>
          <cell r="D23">
            <v>414993.96480000002</v>
          </cell>
          <cell r="E23">
            <v>208734.56999999998</v>
          </cell>
          <cell r="F23">
            <v>588559.77</v>
          </cell>
          <cell r="G23">
            <v>322596.36000000004</v>
          </cell>
          <cell r="H23">
            <v>0</v>
          </cell>
          <cell r="I23">
            <v>0</v>
          </cell>
        </row>
        <row r="24">
          <cell r="B24">
            <v>41996.735999999997</v>
          </cell>
          <cell r="C24">
            <v>1208822.3999999999</v>
          </cell>
          <cell r="D24">
            <v>391796.60159999999</v>
          </cell>
          <cell r="E24">
            <v>255008.7</v>
          </cell>
          <cell r="F24">
            <v>695886.84000000008</v>
          </cell>
          <cell r="G24">
            <v>397484.82000000007</v>
          </cell>
          <cell r="H24">
            <v>0</v>
          </cell>
          <cell r="I24">
            <v>0</v>
          </cell>
        </row>
        <row r="25">
          <cell r="B25">
            <v>41996.735999999997</v>
          </cell>
          <cell r="C25">
            <v>1211568.0960000001</v>
          </cell>
          <cell r="D25">
            <v>365781.19680000003</v>
          </cell>
          <cell r="E25">
            <v>267332.13</v>
          </cell>
          <cell r="F25">
            <v>735032.79</v>
          </cell>
          <cell r="G25">
            <v>411995.16000000003</v>
          </cell>
          <cell r="H25">
            <v>0</v>
          </cell>
          <cell r="I25">
            <v>0.48</v>
          </cell>
        </row>
        <row r="26">
          <cell r="B26">
            <v>41996.735999999997</v>
          </cell>
          <cell r="C26">
            <v>127903.77600000001</v>
          </cell>
          <cell r="D26">
            <v>387764.016</v>
          </cell>
          <cell r="E26">
            <v>666927.63</v>
          </cell>
          <cell r="F26">
            <v>3774243.69</v>
          </cell>
          <cell r="G26">
            <v>894301.56</v>
          </cell>
          <cell r="H26">
            <v>0</v>
          </cell>
          <cell r="I26">
            <v>211.68</v>
          </cell>
        </row>
        <row r="27">
          <cell r="B27">
            <v>41996.735999999997</v>
          </cell>
          <cell r="C27">
            <v>1285942.176</v>
          </cell>
          <cell r="D27">
            <v>377996.87040000001</v>
          </cell>
          <cell r="E27">
            <v>686749.67999999993</v>
          </cell>
          <cell r="F27">
            <v>4027608.9</v>
          </cell>
          <cell r="G27">
            <v>915008.22</v>
          </cell>
          <cell r="H27">
            <v>1.7600000000000002</v>
          </cell>
          <cell r="I27">
            <v>218.88000000000002</v>
          </cell>
        </row>
        <row r="28">
          <cell r="B28">
            <v>42488.351999999999</v>
          </cell>
          <cell r="C28">
            <v>1297569.9839999999</v>
          </cell>
          <cell r="D28">
            <v>342826.30079999997</v>
          </cell>
          <cell r="E28">
            <v>704470.86</v>
          </cell>
          <cell r="F28">
            <v>4069882.3320000004</v>
          </cell>
          <cell r="G28">
            <v>921255.84</v>
          </cell>
          <cell r="H28">
            <v>1.7600000000000002</v>
          </cell>
          <cell r="I28">
            <v>2304.5119999999997</v>
          </cell>
        </row>
        <row r="29">
          <cell r="B29">
            <v>42500.928</v>
          </cell>
          <cell r="C29">
            <v>1311974.3999999999</v>
          </cell>
          <cell r="D29">
            <v>332336.19839999999</v>
          </cell>
          <cell r="E29">
            <v>726079.23</v>
          </cell>
          <cell r="F29">
            <v>4259122.1460000006</v>
          </cell>
          <cell r="G29">
            <v>928285.29</v>
          </cell>
          <cell r="H29">
            <v>1.7600000000000002</v>
          </cell>
          <cell r="I29">
            <v>2312.0639999999999</v>
          </cell>
        </row>
        <row r="30">
          <cell r="B30">
            <v>30753.531952861355</v>
          </cell>
          <cell r="C30">
            <v>1444113.4915335178</v>
          </cell>
          <cell r="D30">
            <v>327820.59558375907</v>
          </cell>
          <cell r="E30">
            <v>589114.90800000005</v>
          </cell>
          <cell r="F30">
            <v>4167370.08</v>
          </cell>
          <cell r="G30">
            <v>740595.75299999991</v>
          </cell>
          <cell r="H30">
            <v>1.7600000000000002</v>
          </cell>
          <cell r="I30">
            <v>7613.3919999999998</v>
          </cell>
        </row>
        <row r="31">
          <cell r="B31">
            <v>18539.595672372594</v>
          </cell>
          <cell r="C31">
            <v>1501974.2309426477</v>
          </cell>
          <cell r="D31">
            <v>307495.74182047899</v>
          </cell>
          <cell r="E31">
            <v>405341.49599999998</v>
          </cell>
          <cell r="F31">
            <v>3926956.4460000005</v>
          </cell>
          <cell r="G31">
            <v>424763.25299999991</v>
          </cell>
          <cell r="H31">
            <v>1.7600000000000002</v>
          </cell>
          <cell r="I31">
            <v>8451.7039999999997</v>
          </cell>
        </row>
        <row r="32">
          <cell r="B32">
            <v>16197.670230377063</v>
          </cell>
          <cell r="C32">
            <v>1574535.9432974996</v>
          </cell>
          <cell r="D32">
            <v>318693.54098065314</v>
          </cell>
          <cell r="E32">
            <v>462629.22240000003</v>
          </cell>
          <cell r="F32">
            <v>4458966.6624000007</v>
          </cell>
          <cell r="G32">
            <v>460077.28319999995</v>
          </cell>
          <cell r="H32">
            <v>2.1120000000000001</v>
          </cell>
          <cell r="I32">
            <v>10152.604799999999</v>
          </cell>
        </row>
        <row r="33">
          <cell r="B33">
            <v>14241.190230377064</v>
          </cell>
          <cell r="C33">
            <v>1588438.6632974995</v>
          </cell>
          <cell r="D33">
            <v>343835.94098065316</v>
          </cell>
          <cell r="E33">
            <v>478556.58240000001</v>
          </cell>
          <cell r="F33">
            <v>5354084.1024000002</v>
          </cell>
          <cell r="G33">
            <v>466549.60319999995</v>
          </cell>
          <cell r="H33">
            <v>2.1120000000000001</v>
          </cell>
          <cell r="I33">
            <v>10225.5648</v>
          </cell>
        </row>
        <row r="34">
          <cell r="B34">
            <v>6918.3102303770638</v>
          </cell>
          <cell r="C34">
            <v>1452424.9032974995</v>
          </cell>
          <cell r="D34">
            <v>324944.10098065319</v>
          </cell>
          <cell r="E34">
            <v>502018.98239999998</v>
          </cell>
          <cell r="F34">
            <v>6619754.8223999999</v>
          </cell>
          <cell r="G34">
            <v>469911.91679999989</v>
          </cell>
          <cell r="H34">
            <v>2.1120000000000001</v>
          </cell>
          <cell r="I34">
            <v>10622.928</v>
          </cell>
        </row>
        <row r="35">
          <cell r="B35">
            <v>47009.9712</v>
          </cell>
          <cell r="C35">
            <v>1815042.24</v>
          </cell>
          <cell r="D35">
            <v>413104.56959999999</v>
          </cell>
          <cell r="E35">
            <v>852772.26599999995</v>
          </cell>
          <cell r="F35">
            <v>7267211.3159999996</v>
          </cell>
          <cell r="G35">
            <v>974505.85199999984</v>
          </cell>
          <cell r="H35">
            <v>190.64</v>
          </cell>
          <cell r="I35">
            <v>9571.16</v>
          </cell>
        </row>
      </sheetData>
      <sheetData sheetId="11">
        <row r="5">
          <cell r="B5">
            <v>153.4006371681416</v>
          </cell>
          <cell r="C5">
            <v>9200.1686331454184</v>
          </cell>
          <cell r="D5">
            <v>161.93614458925569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22.68553846153846</v>
          </cell>
          <cell r="C6">
            <v>6239.8227733587373</v>
          </cell>
          <cell r="D6">
            <v>780.27995447959631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28.8</v>
          </cell>
          <cell r="C7">
            <v>5251.2</v>
          </cell>
          <cell r="D7">
            <v>693.12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6.72</v>
          </cell>
          <cell r="C8">
            <v>19482.240000000002</v>
          </cell>
          <cell r="D8">
            <v>1176.96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9.6</v>
          </cell>
          <cell r="C9">
            <v>20161.919999999998</v>
          </cell>
          <cell r="D9">
            <v>302.39999999999998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5.76</v>
          </cell>
          <cell r="C10">
            <v>2190.7199999999998</v>
          </cell>
          <cell r="D10">
            <v>349.44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1.92</v>
          </cell>
          <cell r="C11">
            <v>1280.6400000000001</v>
          </cell>
          <cell r="D11">
            <v>132.47999999999999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316.8</v>
          </cell>
          <cell r="D12">
            <v>33.6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89.28</v>
          </cell>
          <cell r="D13">
            <v>9.6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30.72</v>
          </cell>
          <cell r="D14">
            <v>3.84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9.6000000000000002E-2</v>
          </cell>
          <cell r="C15">
            <v>108.48</v>
          </cell>
          <cell r="D15">
            <v>16.32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461.76</v>
          </cell>
          <cell r="D16">
            <v>38.4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1.92</v>
          </cell>
          <cell r="C17">
            <v>541.44000000000005</v>
          </cell>
          <cell r="D17">
            <v>48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8.64</v>
          </cell>
          <cell r="C18">
            <v>878.4</v>
          </cell>
          <cell r="D18">
            <v>368.64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450.24</v>
          </cell>
          <cell r="C19">
            <v>1030.08</v>
          </cell>
          <cell r="D19">
            <v>388.8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689.78217562968007</v>
          </cell>
          <cell r="C20">
            <v>67263.67140650416</v>
          </cell>
          <cell r="D20">
            <v>4503.8160990688521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1166.9759999999999</v>
          </cell>
          <cell r="C21">
            <v>76670.97600000001</v>
          </cell>
          <cell r="D21">
            <v>5328.8639999999996</v>
          </cell>
          <cell r="E21">
            <v>671.4</v>
          </cell>
          <cell r="F21">
            <v>11281.5</v>
          </cell>
          <cell r="G21">
            <v>5362.2</v>
          </cell>
          <cell r="H21">
            <v>0</v>
          </cell>
          <cell r="I21">
            <v>0</v>
          </cell>
        </row>
        <row r="22">
          <cell r="B22">
            <v>1599.6479999999999</v>
          </cell>
          <cell r="C22">
            <v>77789.66399999999</v>
          </cell>
          <cell r="D22">
            <v>5709.7919999999995</v>
          </cell>
          <cell r="E22">
            <v>1112.9399999999998</v>
          </cell>
          <cell r="F22">
            <v>22063.95</v>
          </cell>
          <cell r="G22">
            <v>10132.56</v>
          </cell>
          <cell r="H22">
            <v>0</v>
          </cell>
          <cell r="I22">
            <v>0</v>
          </cell>
        </row>
        <row r="23">
          <cell r="B23">
            <v>1599.6479999999999</v>
          </cell>
          <cell r="C23">
            <v>77789.66399999999</v>
          </cell>
          <cell r="D23">
            <v>5709.7919999999995</v>
          </cell>
          <cell r="E23">
            <v>1112.9399999999998</v>
          </cell>
          <cell r="F23">
            <v>22063.95</v>
          </cell>
          <cell r="G23">
            <v>10132.56</v>
          </cell>
          <cell r="H23">
            <v>0</v>
          </cell>
          <cell r="I23">
            <v>0</v>
          </cell>
        </row>
        <row r="24">
          <cell r="B24">
            <v>1726.08</v>
          </cell>
          <cell r="C24">
            <v>77854.656000000003</v>
          </cell>
          <cell r="D24">
            <v>5710.7519999999995</v>
          </cell>
          <cell r="E24">
            <v>1112.9399999999998</v>
          </cell>
          <cell r="F24">
            <v>28256.94</v>
          </cell>
          <cell r="G24">
            <v>13141.619999999999</v>
          </cell>
          <cell r="H24">
            <v>0</v>
          </cell>
          <cell r="I24">
            <v>0</v>
          </cell>
        </row>
        <row r="25">
          <cell r="B25">
            <v>1900.1279999999999</v>
          </cell>
          <cell r="C25">
            <v>79542.432000000001</v>
          </cell>
          <cell r="D25">
            <v>5710.848</v>
          </cell>
          <cell r="E25">
            <v>3055.14</v>
          </cell>
          <cell r="F25">
            <v>32177.97</v>
          </cell>
          <cell r="G25">
            <v>17852.039999999997</v>
          </cell>
          <cell r="H25">
            <v>0</v>
          </cell>
          <cell r="I25">
            <v>42.160000000000004</v>
          </cell>
        </row>
        <row r="26">
          <cell r="B26">
            <v>1922.7840000000001</v>
          </cell>
          <cell r="C26">
            <v>80658.240000000005</v>
          </cell>
          <cell r="D26">
            <v>5752.6080000000002</v>
          </cell>
          <cell r="E26">
            <v>3939.84</v>
          </cell>
          <cell r="F26">
            <v>81437.67</v>
          </cell>
          <cell r="G26">
            <v>19219.32</v>
          </cell>
          <cell r="H26">
            <v>0</v>
          </cell>
          <cell r="I26">
            <v>62.160000000000004</v>
          </cell>
        </row>
        <row r="27">
          <cell r="B27">
            <v>1976.0640000000001</v>
          </cell>
          <cell r="C27">
            <v>81910.559999999998</v>
          </cell>
          <cell r="D27">
            <v>5912.4480000000003</v>
          </cell>
          <cell r="E27">
            <v>4073.9400000000005</v>
          </cell>
          <cell r="F27">
            <v>112118.76</v>
          </cell>
          <cell r="G27">
            <v>19753.47</v>
          </cell>
          <cell r="H27">
            <v>-3.04</v>
          </cell>
          <cell r="I27">
            <v>132.64000000000001</v>
          </cell>
        </row>
        <row r="28">
          <cell r="B28">
            <v>2035.2959999999998</v>
          </cell>
          <cell r="C28">
            <v>83368.416000000012</v>
          </cell>
          <cell r="D28">
            <v>6081.5039999999999</v>
          </cell>
          <cell r="E28">
            <v>7025.7599999999993</v>
          </cell>
          <cell r="F28">
            <v>179947.08000000002</v>
          </cell>
          <cell r="G28">
            <v>36500.31</v>
          </cell>
          <cell r="H28">
            <v>26.080000000000002</v>
          </cell>
          <cell r="I28">
            <v>638.56000000000006</v>
          </cell>
        </row>
        <row r="29">
          <cell r="B29">
            <v>2161.7280000000001</v>
          </cell>
          <cell r="C29">
            <v>84878.207999999999</v>
          </cell>
          <cell r="D29">
            <v>6244.32</v>
          </cell>
          <cell r="E29">
            <v>15080.22</v>
          </cell>
          <cell r="F29">
            <v>197020.89</v>
          </cell>
          <cell r="G29">
            <v>61519.770000000004</v>
          </cell>
          <cell r="H29">
            <v>26</v>
          </cell>
          <cell r="I29">
            <v>2475.1999999999998</v>
          </cell>
        </row>
        <row r="30">
          <cell r="B30">
            <v>2047.6969628318586</v>
          </cell>
          <cell r="C30">
            <v>77143.38336685457</v>
          </cell>
          <cell r="D30">
            <v>6340.9598554107451</v>
          </cell>
          <cell r="E30">
            <v>17195.562000000002</v>
          </cell>
          <cell r="F30">
            <v>190136.016</v>
          </cell>
          <cell r="G30">
            <v>57767.067000000003</v>
          </cell>
          <cell r="H30">
            <v>25.968</v>
          </cell>
          <cell r="I30">
            <v>2433.04</v>
          </cell>
        </row>
        <row r="31">
          <cell r="B31">
            <v>2097.8658243703203</v>
          </cell>
          <cell r="C31">
            <v>74357.947793495841</v>
          </cell>
          <cell r="D31">
            <v>5794.7759009311485</v>
          </cell>
          <cell r="E31">
            <v>16088.292000000001</v>
          </cell>
          <cell r="F31">
            <v>182026.899</v>
          </cell>
          <cell r="G31">
            <v>273178.06199999998</v>
          </cell>
          <cell r="H31">
            <v>1853.36</v>
          </cell>
          <cell r="I31">
            <v>1606.2320000000004</v>
          </cell>
        </row>
        <row r="32">
          <cell r="B32">
            <v>2069.0658243703201</v>
          </cell>
          <cell r="C32">
            <v>70264.507793495839</v>
          </cell>
          <cell r="D32">
            <v>5132.3759009311489</v>
          </cell>
          <cell r="E32">
            <v>17167.5648</v>
          </cell>
          <cell r="F32">
            <v>211675.30560000002</v>
          </cell>
          <cell r="G32">
            <v>291615.53279999999</v>
          </cell>
          <cell r="H32">
            <v>2224.0319999999997</v>
          </cell>
          <cell r="I32">
            <v>1927.4784000000004</v>
          </cell>
        </row>
        <row r="33">
          <cell r="B33">
            <v>2062.3458243703203</v>
          </cell>
          <cell r="C33">
            <v>53998.267793495848</v>
          </cell>
          <cell r="D33">
            <v>3955.4159009311488</v>
          </cell>
          <cell r="E33">
            <v>17181.964800000002</v>
          </cell>
          <cell r="F33">
            <v>351072.10560000001</v>
          </cell>
          <cell r="G33">
            <v>291977.45279999997</v>
          </cell>
          <cell r="H33">
            <v>2224.0319999999997</v>
          </cell>
          <cell r="I33">
            <v>1927.4784000000004</v>
          </cell>
        </row>
        <row r="34">
          <cell r="B34">
            <v>2052.7458243703204</v>
          </cell>
          <cell r="C34">
            <v>36637.070993495843</v>
          </cell>
          <cell r="D34">
            <v>3661.3007009311491</v>
          </cell>
          <cell r="E34">
            <v>17181.964800000002</v>
          </cell>
          <cell r="F34">
            <v>1052569.0079999999</v>
          </cell>
          <cell r="G34">
            <v>292284.08639999997</v>
          </cell>
          <cell r="H34">
            <v>2224.0319999999997</v>
          </cell>
          <cell r="I34">
            <v>1927.4784000000004</v>
          </cell>
        </row>
        <row r="35">
          <cell r="B35">
            <v>1173.3436000000002</v>
          </cell>
          <cell r="C35">
            <v>428815.08240000001</v>
          </cell>
          <cell r="D35">
            <v>13866.157600000002</v>
          </cell>
          <cell r="E35">
            <v>9962.3984</v>
          </cell>
          <cell r="F35">
            <v>1078478.6991999999</v>
          </cell>
          <cell r="G35">
            <v>196639.69399999999</v>
          </cell>
          <cell r="H35">
            <v>6045.9743999999982</v>
          </cell>
          <cell r="I35">
            <v>1026.3312000000001</v>
          </cell>
        </row>
      </sheetData>
      <sheetData sheetId="12">
        <row r="5">
          <cell r="B5">
            <v>3912.4282953893667</v>
          </cell>
          <cell r="C5">
            <v>49156.702258528705</v>
          </cell>
          <cell r="D5">
            <v>100865.81850954867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4972.095590675196</v>
          </cell>
          <cell r="C6">
            <v>68894.056252112394</v>
          </cell>
          <cell r="D6">
            <v>173205.10795107874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2119.408687546681</v>
          </cell>
          <cell r="C7">
            <v>32354.599727024328</v>
          </cell>
          <cell r="D7">
            <v>117622.54826211829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2553.6</v>
          </cell>
          <cell r="C8">
            <v>67064.639999999999</v>
          </cell>
          <cell r="D8">
            <v>119010.24000000001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2069.7600000000002</v>
          </cell>
          <cell r="C9">
            <v>49996.800000000003</v>
          </cell>
          <cell r="D9">
            <v>134187.84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1494.72</v>
          </cell>
          <cell r="C10">
            <v>70066.559999999998</v>
          </cell>
          <cell r="D10">
            <v>10040.64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48.96</v>
          </cell>
          <cell r="C11">
            <v>9984</v>
          </cell>
          <cell r="D11">
            <v>730.56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174.72</v>
          </cell>
          <cell r="C12">
            <v>16989.12</v>
          </cell>
          <cell r="D12">
            <v>1742.4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95.04</v>
          </cell>
          <cell r="C13">
            <v>6288</v>
          </cell>
          <cell r="D13">
            <v>2595.84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191.04</v>
          </cell>
          <cell r="C14">
            <v>4971.84</v>
          </cell>
          <cell r="D14">
            <v>2103.36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86.4</v>
          </cell>
          <cell r="C15">
            <v>2342.4</v>
          </cell>
          <cell r="D15">
            <v>347.52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51.84</v>
          </cell>
          <cell r="C16">
            <v>1377.6</v>
          </cell>
          <cell r="D16">
            <v>1185.5999999999999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207.36</v>
          </cell>
          <cell r="C17">
            <v>21199.68</v>
          </cell>
          <cell r="D17">
            <v>6477.12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92.16</v>
          </cell>
          <cell r="C18">
            <v>9591.36</v>
          </cell>
          <cell r="D18">
            <v>552.96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1">
          <cell r="B21">
            <v>18069.532800000001</v>
          </cell>
          <cell r="C21">
            <v>574782.96</v>
          </cell>
          <cell r="D21">
            <v>727906.59840000002</v>
          </cell>
          <cell r="E21">
            <v>216698.4</v>
          </cell>
          <cell r="F21">
            <v>219924</v>
          </cell>
          <cell r="G21">
            <v>174760.2</v>
          </cell>
          <cell r="H21">
            <v>0</v>
          </cell>
          <cell r="I21">
            <v>0</v>
          </cell>
        </row>
        <row r="22">
          <cell r="B22">
            <v>18069.532800000001</v>
          </cell>
          <cell r="C22">
            <v>689718.48</v>
          </cell>
          <cell r="D22">
            <v>727906.59840000002</v>
          </cell>
          <cell r="E22">
            <v>279485.09999999998</v>
          </cell>
          <cell r="F22">
            <v>341493.03</v>
          </cell>
          <cell r="G22">
            <v>294653.7</v>
          </cell>
          <cell r="H22">
            <v>0</v>
          </cell>
          <cell r="I22">
            <v>0</v>
          </cell>
        </row>
        <row r="23">
          <cell r="B23">
            <v>18069.532800000001</v>
          </cell>
          <cell r="C23">
            <v>689718.48</v>
          </cell>
          <cell r="D23">
            <v>727906.59840000002</v>
          </cell>
          <cell r="E23">
            <v>279485.09999999998</v>
          </cell>
          <cell r="F23">
            <v>341493.03</v>
          </cell>
          <cell r="G23">
            <v>294653.7</v>
          </cell>
          <cell r="H23">
            <v>0</v>
          </cell>
          <cell r="I23">
            <v>0</v>
          </cell>
        </row>
        <row r="24">
          <cell r="B24">
            <v>18069.532800000001</v>
          </cell>
          <cell r="C24">
            <v>691694.73600000003</v>
          </cell>
          <cell r="D24">
            <v>792921.63840000005</v>
          </cell>
          <cell r="E24">
            <v>283289.49</v>
          </cell>
          <cell r="F24">
            <v>2077750.71</v>
          </cell>
          <cell r="G24">
            <v>299217.42</v>
          </cell>
          <cell r="H24">
            <v>0</v>
          </cell>
          <cell r="I24">
            <v>0</v>
          </cell>
        </row>
        <row r="25">
          <cell r="B25">
            <v>18069.532800000001</v>
          </cell>
          <cell r="C25">
            <v>713310.38400000008</v>
          </cell>
          <cell r="D25">
            <v>1060382.6303999999</v>
          </cell>
          <cell r="E25">
            <v>289343.25</v>
          </cell>
          <cell r="F25">
            <v>3501880.29</v>
          </cell>
          <cell r="G25">
            <v>309477.87</v>
          </cell>
          <cell r="H25">
            <v>0</v>
          </cell>
          <cell r="I25">
            <v>1277.76</v>
          </cell>
        </row>
        <row r="26">
          <cell r="B26">
            <v>18069.532800000001</v>
          </cell>
          <cell r="C26">
            <v>1006890.8639999999</v>
          </cell>
          <cell r="D26">
            <v>1536716.3903999999</v>
          </cell>
          <cell r="E26">
            <v>589036.94999999995</v>
          </cell>
          <cell r="F26">
            <v>5066870.4899999993</v>
          </cell>
          <cell r="G26">
            <v>799139.97</v>
          </cell>
          <cell r="H26">
            <v>0</v>
          </cell>
          <cell r="I26">
            <v>1277.76</v>
          </cell>
        </row>
        <row r="27">
          <cell r="B27">
            <v>23105.308799999999</v>
          </cell>
          <cell r="C27">
            <v>1565180.5919999999</v>
          </cell>
          <cell r="D27">
            <v>2149179.7823999999</v>
          </cell>
          <cell r="E27">
            <v>653052.42000000004</v>
          </cell>
          <cell r="F27">
            <v>11797547.85</v>
          </cell>
          <cell r="G27">
            <v>812399.12999999989</v>
          </cell>
          <cell r="H27">
            <v>0</v>
          </cell>
          <cell r="I27">
            <v>1277.76</v>
          </cell>
        </row>
        <row r="28">
          <cell r="B28">
            <v>23105.308799999999</v>
          </cell>
          <cell r="C28">
            <v>1653455.4720000001</v>
          </cell>
          <cell r="D28">
            <v>2215850.1503999997</v>
          </cell>
          <cell r="E28">
            <v>675533.52</v>
          </cell>
          <cell r="F28">
            <v>12110844.51</v>
          </cell>
          <cell r="G28">
            <v>825268.41</v>
          </cell>
          <cell r="H28">
            <v>0</v>
          </cell>
          <cell r="I28">
            <v>1277.76</v>
          </cell>
        </row>
        <row r="29">
          <cell r="B29">
            <v>23105.308799999999</v>
          </cell>
          <cell r="C29">
            <v>1676193.264</v>
          </cell>
          <cell r="D29">
            <v>2238399.4943999997</v>
          </cell>
          <cell r="E29">
            <v>722631.51</v>
          </cell>
          <cell r="F29">
            <v>12908096.01</v>
          </cell>
          <cell r="G29">
            <v>1211246.1900000002</v>
          </cell>
          <cell r="H29">
            <v>0</v>
          </cell>
          <cell r="I29">
            <v>1277.76</v>
          </cell>
        </row>
        <row r="30">
          <cell r="B30">
            <v>19767.306104610634</v>
          </cell>
          <cell r="C30">
            <v>1671071.2337414711</v>
          </cell>
          <cell r="D30">
            <v>2338842.1814904506</v>
          </cell>
          <cell r="E30">
            <v>612435.75300000003</v>
          </cell>
          <cell r="F30">
            <v>15917555.637</v>
          </cell>
          <cell r="G30">
            <v>1120716.702</v>
          </cell>
          <cell r="H30">
            <v>0</v>
          </cell>
          <cell r="I30">
            <v>6.2240000000000002</v>
          </cell>
        </row>
        <row r="31">
          <cell r="B31">
            <v>16206.564113935437</v>
          </cell>
          <cell r="C31">
            <v>1692135.0622893588</v>
          </cell>
          <cell r="D31">
            <v>2429598.5391393723</v>
          </cell>
          <cell r="E31">
            <v>368686.41300000006</v>
          </cell>
          <cell r="F31">
            <v>18904049.423999999</v>
          </cell>
          <cell r="G31">
            <v>833047.54200000002</v>
          </cell>
          <cell r="H31">
            <v>2.04</v>
          </cell>
          <cell r="I31">
            <v>96.415999999999997</v>
          </cell>
        </row>
        <row r="32">
          <cell r="B32">
            <v>14575.795426388757</v>
          </cell>
          <cell r="C32">
            <v>1764250.5425623346</v>
          </cell>
          <cell r="D32">
            <v>2812532.4708772539</v>
          </cell>
          <cell r="E32">
            <v>484289.82720000006</v>
          </cell>
          <cell r="F32">
            <v>25597439.385600001</v>
          </cell>
          <cell r="G32">
            <v>895122.60479999997</v>
          </cell>
          <cell r="H32">
            <v>4.3679999999999994</v>
          </cell>
          <cell r="I32">
            <v>527.53919999999994</v>
          </cell>
        </row>
        <row r="33">
          <cell r="B33">
            <v>19271.155426388756</v>
          </cell>
          <cell r="C33">
            <v>1768420.7825623346</v>
          </cell>
          <cell r="D33">
            <v>2880914.2308772537</v>
          </cell>
          <cell r="E33">
            <v>571526.94720000005</v>
          </cell>
          <cell r="F33">
            <v>30929619.2256</v>
          </cell>
          <cell r="G33">
            <v>904328.04480000003</v>
          </cell>
          <cell r="H33">
            <v>35.087999999999994</v>
          </cell>
          <cell r="I33">
            <v>2457.1392000000001</v>
          </cell>
        </row>
        <row r="34">
          <cell r="B34">
            <v>19394.995426388756</v>
          </cell>
          <cell r="C34">
            <v>1782945.5825623344</v>
          </cell>
          <cell r="D34">
            <v>3022621.7508772537</v>
          </cell>
          <cell r="E34">
            <v>663696.80640000012</v>
          </cell>
          <cell r="F34">
            <v>35369951.942400001</v>
          </cell>
          <cell r="G34">
            <v>906768.59519999998</v>
          </cell>
          <cell r="H34">
            <v>89.616</v>
          </cell>
          <cell r="I34">
            <v>5972.4096</v>
          </cell>
        </row>
        <row r="35">
          <cell r="B35">
            <v>29505.925600000006</v>
          </cell>
          <cell r="C35">
            <v>1314942.294</v>
          </cell>
          <cell r="D35">
            <v>2814999.0832799398</v>
          </cell>
          <cell r="E35">
            <v>36523.780800000124</v>
          </cell>
          <cell r="F35">
            <v>22513328.756600004</v>
          </cell>
          <cell r="G35">
            <v>450162.68679999991</v>
          </cell>
          <cell r="H35">
            <v>92.47199999999998</v>
          </cell>
          <cell r="I35">
            <v>5089.9320000000007</v>
          </cell>
        </row>
      </sheetData>
      <sheetData sheetId="13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172808.64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188681.31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190434.41999999998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190611.99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190630.8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190631.79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190632.91500000001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191142.18899999998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191250.18899999998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65819.348999999987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616879.71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  <cell r="C35">
            <v>0</v>
          </cell>
          <cell r="D35">
            <v>45729.463199999998</v>
          </cell>
          <cell r="E35">
            <v>0</v>
          </cell>
          <cell r="F35">
            <v>1032430.8699999999</v>
          </cell>
          <cell r="G35">
            <v>0</v>
          </cell>
          <cell r="H35">
            <v>0</v>
          </cell>
          <cell r="I35">
            <v>0</v>
          </cell>
        </row>
      </sheetData>
      <sheetData sheetId="14">
        <row r="5">
          <cell r="B5">
            <v>462.22589157413455</v>
          </cell>
          <cell r="C5">
            <v>5363.0979365676922</v>
          </cell>
          <cell r="D5">
            <v>305.03928017375114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1369.2898804310532</v>
          </cell>
          <cell r="C6">
            <v>13485.841000442282</v>
          </cell>
          <cell r="D6">
            <v>55.739246119733927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1469.76</v>
          </cell>
          <cell r="C8">
            <v>2828.16</v>
          </cell>
          <cell r="D8">
            <v>-63.36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789.12</v>
          </cell>
          <cell r="C9">
            <v>2008.32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1455.36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302.39999999999998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429.12</v>
          </cell>
          <cell r="D12">
            <v>41.28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264.95999999999998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110.4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15.36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16.32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472.32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890.88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7.68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121.92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5248.5493720051882</v>
          </cell>
          <cell r="C21">
            <v>37823.241600000001</v>
          </cell>
          <cell r="D21">
            <v>729.22559999999999</v>
          </cell>
          <cell r="E21">
            <v>536.4</v>
          </cell>
          <cell r="F21">
            <v>977.4</v>
          </cell>
          <cell r="G21">
            <v>1350.9</v>
          </cell>
          <cell r="H21">
            <v>0</v>
          </cell>
          <cell r="I21">
            <v>0</v>
          </cell>
        </row>
        <row r="22">
          <cell r="B22">
            <v>5030.3231999999998</v>
          </cell>
          <cell r="C22">
            <v>37452.950400000002</v>
          </cell>
          <cell r="D22">
            <v>673.86240000000009</v>
          </cell>
          <cell r="E22">
            <v>5685.2099999999991</v>
          </cell>
          <cell r="F22">
            <v>2745.99</v>
          </cell>
          <cell r="G22">
            <v>20306.97</v>
          </cell>
          <cell r="H22">
            <v>0</v>
          </cell>
          <cell r="I22">
            <v>0</v>
          </cell>
        </row>
        <row r="23">
          <cell r="B23">
            <v>4948.3776000000007</v>
          </cell>
          <cell r="C23">
            <v>36319.017599999999</v>
          </cell>
          <cell r="D23">
            <v>653.32800000000009</v>
          </cell>
          <cell r="E23">
            <v>5685.2099999999991</v>
          </cell>
          <cell r="F23">
            <v>2745.99</v>
          </cell>
          <cell r="G23">
            <v>20306.97</v>
          </cell>
          <cell r="H23">
            <v>0</v>
          </cell>
          <cell r="I23">
            <v>0</v>
          </cell>
        </row>
        <row r="24">
          <cell r="B24">
            <v>4877.8751999999995</v>
          </cell>
          <cell r="C24">
            <v>39667.900800000003</v>
          </cell>
          <cell r="D24">
            <v>622.66560000000004</v>
          </cell>
          <cell r="E24">
            <v>53549.280000000006</v>
          </cell>
          <cell r="F24">
            <v>93088.17</v>
          </cell>
          <cell r="G24">
            <v>36952.29</v>
          </cell>
          <cell r="H24">
            <v>0</v>
          </cell>
          <cell r="I24">
            <v>0</v>
          </cell>
        </row>
        <row r="25">
          <cell r="B25">
            <v>4877.8751999999995</v>
          </cell>
          <cell r="C25">
            <v>51478.924800000001</v>
          </cell>
          <cell r="D25">
            <v>17339.9424</v>
          </cell>
          <cell r="E25">
            <v>58663.8</v>
          </cell>
          <cell r="F25">
            <v>115730.19</v>
          </cell>
          <cell r="G25">
            <v>46077.39</v>
          </cell>
          <cell r="H25">
            <v>0</v>
          </cell>
          <cell r="I25">
            <v>0</v>
          </cell>
        </row>
        <row r="26">
          <cell r="B26">
            <v>4877.9615999999996</v>
          </cell>
          <cell r="C26">
            <v>48322.7232</v>
          </cell>
          <cell r="D26">
            <v>17602.022399999998</v>
          </cell>
          <cell r="E26">
            <v>67462.2</v>
          </cell>
          <cell r="F26">
            <v>143058.69</v>
          </cell>
          <cell r="G26">
            <v>56785.59</v>
          </cell>
          <cell r="H26">
            <v>0</v>
          </cell>
          <cell r="I26">
            <v>0</v>
          </cell>
        </row>
        <row r="27">
          <cell r="B27">
            <v>40960.800000000003</v>
          </cell>
          <cell r="C27">
            <v>99635.126399999994</v>
          </cell>
          <cell r="D27">
            <v>132512.58240000001</v>
          </cell>
          <cell r="E27">
            <v>75460.86</v>
          </cell>
          <cell r="F27">
            <v>235340.46000000002</v>
          </cell>
          <cell r="G27">
            <v>69047.19</v>
          </cell>
          <cell r="H27">
            <v>0</v>
          </cell>
          <cell r="I27">
            <v>0</v>
          </cell>
        </row>
        <row r="28">
          <cell r="B28">
            <v>40811.241600000001</v>
          </cell>
          <cell r="C28">
            <v>100056.9504</v>
          </cell>
          <cell r="D28">
            <v>132350.304</v>
          </cell>
          <cell r="E28">
            <v>77043.375</v>
          </cell>
          <cell r="F28">
            <v>235426.905</v>
          </cell>
          <cell r="G28">
            <v>69695.100000000006</v>
          </cell>
          <cell r="H28">
            <v>0</v>
          </cell>
          <cell r="I28">
            <v>0</v>
          </cell>
        </row>
        <row r="29">
          <cell r="B29">
            <v>42278.688000000002</v>
          </cell>
          <cell r="C29">
            <v>100190.97600000001</v>
          </cell>
          <cell r="D29">
            <v>144836.26560000001</v>
          </cell>
          <cell r="E29">
            <v>83558.411999999997</v>
          </cell>
          <cell r="F29">
            <v>246225.13200000004</v>
          </cell>
          <cell r="G29">
            <v>71720.577000000005</v>
          </cell>
          <cell r="H29">
            <v>0</v>
          </cell>
          <cell r="I29">
            <v>0</v>
          </cell>
        </row>
        <row r="30">
          <cell r="B30">
            <v>43820.942108425865</v>
          </cell>
          <cell r="C30">
            <v>97794.950063432305</v>
          </cell>
          <cell r="D30">
            <v>208770.90311982628</v>
          </cell>
          <cell r="E30">
            <v>90406.214999999997</v>
          </cell>
          <cell r="F30">
            <v>301798.44000000006</v>
          </cell>
          <cell r="G30">
            <v>72108.755999999994</v>
          </cell>
          <cell r="H30">
            <v>0</v>
          </cell>
          <cell r="I30">
            <v>0</v>
          </cell>
        </row>
        <row r="31">
          <cell r="B31">
            <v>44561.223427994817</v>
          </cell>
          <cell r="C31">
            <v>89229.579462990034</v>
          </cell>
          <cell r="D31">
            <v>282066.35427370656</v>
          </cell>
          <cell r="E31">
            <v>92084.264999999985</v>
          </cell>
          <cell r="F31">
            <v>336765.82500000007</v>
          </cell>
          <cell r="G31">
            <v>55921.787999999993</v>
          </cell>
          <cell r="H31">
            <v>0</v>
          </cell>
          <cell r="I31">
            <v>0</v>
          </cell>
        </row>
        <row r="32">
          <cell r="B32">
            <v>46140.423427994814</v>
          </cell>
          <cell r="C32">
            <v>94748.619462990027</v>
          </cell>
          <cell r="D32">
            <v>350516.27427370654</v>
          </cell>
          <cell r="E32">
            <v>131396.97599999997</v>
          </cell>
          <cell r="F32">
            <v>560646.96</v>
          </cell>
          <cell r="G32">
            <v>62689.267199999995</v>
          </cell>
          <cell r="H32">
            <v>0</v>
          </cell>
          <cell r="I32">
            <v>1503.36</v>
          </cell>
        </row>
        <row r="33">
          <cell r="B33">
            <v>46484.103427994814</v>
          </cell>
          <cell r="C33">
            <v>121967.49946299003</v>
          </cell>
          <cell r="D33">
            <v>371675.63427370653</v>
          </cell>
          <cell r="E33">
            <v>153270.57599999997</v>
          </cell>
          <cell r="F33">
            <v>681021.36</v>
          </cell>
          <cell r="G33">
            <v>65621.107199999999</v>
          </cell>
          <cell r="H33">
            <v>0</v>
          </cell>
          <cell r="I33">
            <v>1503.36</v>
          </cell>
        </row>
        <row r="34">
          <cell r="B34">
            <v>49200.903427994817</v>
          </cell>
          <cell r="C34">
            <v>211458.69946299004</v>
          </cell>
          <cell r="D34">
            <v>540453.23427370656</v>
          </cell>
          <cell r="E34">
            <v>157574.4192</v>
          </cell>
          <cell r="F34">
            <v>1174998.6239999998</v>
          </cell>
          <cell r="G34">
            <v>67098.06719999999</v>
          </cell>
          <cell r="H34">
            <v>0</v>
          </cell>
          <cell r="I34">
            <v>1503.36</v>
          </cell>
        </row>
        <row r="35">
          <cell r="B35">
            <v>60917.251199999999</v>
          </cell>
          <cell r="C35">
            <v>237451.3824</v>
          </cell>
          <cell r="D35">
            <v>107149.05600000001</v>
          </cell>
          <cell r="E35">
            <v>154827.46800000002</v>
          </cell>
          <cell r="F35">
            <v>1109487.96</v>
          </cell>
          <cell r="G35">
            <v>84856.877999999997</v>
          </cell>
          <cell r="H35">
            <v>0</v>
          </cell>
          <cell r="I35">
            <v>31468.240000000002</v>
          </cell>
        </row>
      </sheetData>
      <sheetData sheetId="15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0.27</v>
          </cell>
          <cell r="F21">
            <v>24.3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114824.928</v>
          </cell>
          <cell r="D22">
            <v>0</v>
          </cell>
          <cell r="E22">
            <v>0.45</v>
          </cell>
          <cell r="F22">
            <v>56.61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114824.928</v>
          </cell>
          <cell r="D23">
            <v>0</v>
          </cell>
          <cell r="E23">
            <v>0.45</v>
          </cell>
          <cell r="F23">
            <v>56.61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114824.928</v>
          </cell>
          <cell r="D24">
            <v>0</v>
          </cell>
          <cell r="E24">
            <v>0.72</v>
          </cell>
          <cell r="F24">
            <v>119.61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114824.928</v>
          </cell>
          <cell r="D25">
            <v>0</v>
          </cell>
          <cell r="E25">
            <v>0.9</v>
          </cell>
          <cell r="F25">
            <v>193.23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114824.928</v>
          </cell>
          <cell r="D26">
            <v>0</v>
          </cell>
          <cell r="E26">
            <v>0.9900000000000001</v>
          </cell>
          <cell r="F26">
            <v>290.06999999999994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114824.928</v>
          </cell>
          <cell r="D27">
            <v>0</v>
          </cell>
          <cell r="E27">
            <v>1.0980000000000001</v>
          </cell>
          <cell r="F27">
            <v>406.89899999999994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114824.928</v>
          </cell>
          <cell r="D28">
            <v>0</v>
          </cell>
          <cell r="E28">
            <v>1.1970000000000003</v>
          </cell>
          <cell r="F28">
            <v>554.06700000000001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114824.928</v>
          </cell>
          <cell r="D29">
            <v>0</v>
          </cell>
          <cell r="E29">
            <v>1.2690000000000003</v>
          </cell>
          <cell r="F29">
            <v>649.827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114824.928</v>
          </cell>
          <cell r="D30">
            <v>0</v>
          </cell>
          <cell r="E30">
            <v>1.1340000000000001</v>
          </cell>
          <cell r="F30">
            <v>637.92899999999997</v>
          </cell>
          <cell r="G30">
            <v>0</v>
          </cell>
          <cell r="H30">
            <v>0.192</v>
          </cell>
          <cell r="I30">
            <v>0</v>
          </cell>
        </row>
        <row r="31">
          <cell r="B31">
            <v>0</v>
          </cell>
          <cell r="C31">
            <v>114824.928</v>
          </cell>
          <cell r="D31">
            <v>0</v>
          </cell>
          <cell r="E31">
            <v>0.68400000000000016</v>
          </cell>
          <cell r="F31">
            <v>735.89400000000001</v>
          </cell>
          <cell r="G31">
            <v>0</v>
          </cell>
          <cell r="H31">
            <v>0.192</v>
          </cell>
          <cell r="I31">
            <v>0</v>
          </cell>
        </row>
        <row r="32">
          <cell r="B32">
            <v>0</v>
          </cell>
          <cell r="C32">
            <v>114826.848</v>
          </cell>
          <cell r="D32">
            <v>30.72</v>
          </cell>
          <cell r="E32">
            <v>14802.083999999999</v>
          </cell>
          <cell r="F32">
            <v>46108.494000000006</v>
          </cell>
          <cell r="G32">
            <v>4.5</v>
          </cell>
          <cell r="H32">
            <v>0.192</v>
          </cell>
          <cell r="I32">
            <v>0</v>
          </cell>
        </row>
        <row r="33">
          <cell r="B33">
            <v>0</v>
          </cell>
          <cell r="C33">
            <v>114826.848</v>
          </cell>
          <cell r="D33">
            <v>30.72</v>
          </cell>
          <cell r="E33">
            <v>14802.083999999999</v>
          </cell>
          <cell r="F33">
            <v>336733.79400000005</v>
          </cell>
          <cell r="G33">
            <v>5654.7</v>
          </cell>
          <cell r="H33">
            <v>0.192</v>
          </cell>
          <cell r="I33">
            <v>0</v>
          </cell>
        </row>
        <row r="34">
          <cell r="B34">
            <v>0</v>
          </cell>
          <cell r="C34">
            <v>114826.848</v>
          </cell>
          <cell r="D34">
            <v>66.105599999999995</v>
          </cell>
          <cell r="E34">
            <v>14802.083999999999</v>
          </cell>
          <cell r="F34">
            <v>537835.29300000006</v>
          </cell>
          <cell r="G34">
            <v>5654.7</v>
          </cell>
          <cell r="H34">
            <v>0.192</v>
          </cell>
          <cell r="I34">
            <v>0</v>
          </cell>
        </row>
        <row r="35">
          <cell r="B35">
            <v>0</v>
          </cell>
          <cell r="C35">
            <v>114830.304</v>
          </cell>
          <cell r="D35">
            <v>68.985600000000005</v>
          </cell>
          <cell r="E35">
            <v>14831.513999999999</v>
          </cell>
          <cell r="F35">
            <v>1087086.6630000002</v>
          </cell>
          <cell r="G35">
            <v>5660.0099999999993</v>
          </cell>
          <cell r="H35">
            <v>0.24</v>
          </cell>
          <cell r="I35">
            <v>0</v>
          </cell>
        </row>
      </sheetData>
      <sheetData sheetId="16"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0</v>
          </cell>
          <cell r="C8">
            <v>15449.28</v>
          </cell>
          <cell r="D8">
            <v>139257.60000000001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9126.7199999999993</v>
          </cell>
          <cell r="D9">
            <v>235854.72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621.12</v>
          </cell>
          <cell r="C10">
            <v>6833.28</v>
          </cell>
          <cell r="D10">
            <v>166978.56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48</v>
          </cell>
          <cell r="C11">
            <v>3070.08</v>
          </cell>
          <cell r="D11">
            <v>18700.8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31.68</v>
          </cell>
          <cell r="C12">
            <v>3915.84</v>
          </cell>
          <cell r="D12">
            <v>25035.84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28.8</v>
          </cell>
          <cell r="C13">
            <v>3132.48</v>
          </cell>
          <cell r="D13">
            <v>22508.16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11.52</v>
          </cell>
          <cell r="C14">
            <v>628.79999999999995</v>
          </cell>
          <cell r="D14">
            <v>4514.88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312</v>
          </cell>
          <cell r="D15">
            <v>1284.48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213.12</v>
          </cell>
          <cell r="D16">
            <v>491.52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8.64</v>
          </cell>
          <cell r="D17">
            <v>4695.3599999999997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8049.6</v>
          </cell>
          <cell r="D18">
            <v>1374.72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5510.4</v>
          </cell>
          <cell r="D19">
            <v>9069.1200000000008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21526.080000000002</v>
          </cell>
          <cell r="D20">
            <v>43872.959999999999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741.12</v>
          </cell>
          <cell r="C21">
            <v>4484403.6411485448</v>
          </cell>
          <cell r="D21">
            <v>4556051.7204277702</v>
          </cell>
          <cell r="E21">
            <v>10398.6</v>
          </cell>
          <cell r="F21">
            <v>57548.7</v>
          </cell>
          <cell r="G21">
            <v>28087.200000000001</v>
          </cell>
          <cell r="H21">
            <v>0</v>
          </cell>
          <cell r="I21">
            <v>0</v>
          </cell>
        </row>
        <row r="22">
          <cell r="B22">
            <v>741.12</v>
          </cell>
          <cell r="C22">
            <v>4579127.5707485443</v>
          </cell>
          <cell r="D22">
            <v>4628646.9780277694</v>
          </cell>
          <cell r="E22">
            <v>17739.09</v>
          </cell>
          <cell r="F22">
            <v>155609.73000000001</v>
          </cell>
          <cell r="G22">
            <v>129139.74</v>
          </cell>
          <cell r="H22">
            <v>0</v>
          </cell>
          <cell r="I22">
            <v>0</v>
          </cell>
        </row>
        <row r="23">
          <cell r="B23">
            <v>741.12</v>
          </cell>
          <cell r="C23">
            <v>4577021.1771485442</v>
          </cell>
          <cell r="D23">
            <v>4549046.9076277697</v>
          </cell>
          <cell r="E23">
            <v>17739.09</v>
          </cell>
          <cell r="F23">
            <v>155609.73000000001</v>
          </cell>
          <cell r="G23">
            <v>129139.74</v>
          </cell>
          <cell r="H23">
            <v>0</v>
          </cell>
          <cell r="I23">
            <v>0</v>
          </cell>
        </row>
        <row r="24">
          <cell r="B24">
            <v>741.12</v>
          </cell>
          <cell r="C24">
            <v>4566606.3195485445</v>
          </cell>
          <cell r="D24">
            <v>4473158.1972277695</v>
          </cell>
          <cell r="E24">
            <v>28588.5</v>
          </cell>
          <cell r="F24">
            <v>169547.13</v>
          </cell>
          <cell r="G24">
            <v>143017.38</v>
          </cell>
          <cell r="H24">
            <v>0</v>
          </cell>
          <cell r="I24">
            <v>0</v>
          </cell>
        </row>
        <row r="25">
          <cell r="B25">
            <v>741.12</v>
          </cell>
          <cell r="C25">
            <v>4559995.8171485448</v>
          </cell>
          <cell r="D25">
            <v>4400107.7652277695</v>
          </cell>
          <cell r="E25">
            <v>37204.379999999997</v>
          </cell>
          <cell r="F25">
            <v>516556.52999999997</v>
          </cell>
          <cell r="G25">
            <v>155174.85</v>
          </cell>
          <cell r="H25">
            <v>0</v>
          </cell>
          <cell r="I25">
            <v>139.44</v>
          </cell>
        </row>
        <row r="26">
          <cell r="B26">
            <v>741.12</v>
          </cell>
          <cell r="C26">
            <v>483902.59474854468</v>
          </cell>
          <cell r="D26">
            <v>3631090.3380277702</v>
          </cell>
          <cell r="E26">
            <v>193458.78</v>
          </cell>
          <cell r="F26">
            <v>964523.42999999993</v>
          </cell>
          <cell r="G26">
            <v>269133.75</v>
          </cell>
          <cell r="H26">
            <v>0</v>
          </cell>
          <cell r="I26">
            <v>517.04</v>
          </cell>
        </row>
        <row r="27">
          <cell r="B27">
            <v>1023.4559999999999</v>
          </cell>
          <cell r="C27">
            <v>475464.20434854471</v>
          </cell>
          <cell r="D27">
            <v>3380453.8356277701</v>
          </cell>
          <cell r="E27">
            <v>466506.36</v>
          </cell>
          <cell r="F27">
            <v>1455335.1</v>
          </cell>
          <cell r="G27">
            <v>287236.88999999996</v>
          </cell>
          <cell r="H27">
            <v>0</v>
          </cell>
          <cell r="I27">
            <v>542.31999999999994</v>
          </cell>
        </row>
        <row r="28">
          <cell r="B28">
            <v>1023.4559999999999</v>
          </cell>
          <cell r="C28">
            <v>451793.39794854471</v>
          </cell>
          <cell r="D28">
            <v>2978127.1284277705</v>
          </cell>
          <cell r="E28">
            <v>489556.20599999995</v>
          </cell>
          <cell r="F28">
            <v>1485202.77</v>
          </cell>
          <cell r="G28">
            <v>290059.56</v>
          </cell>
          <cell r="H28">
            <v>0</v>
          </cell>
          <cell r="I28">
            <v>566.976</v>
          </cell>
        </row>
        <row r="29">
          <cell r="B29">
            <v>1023.4559999999999</v>
          </cell>
          <cell r="C29">
            <v>423633.97714854474</v>
          </cell>
          <cell r="D29">
            <v>2548937.4036277705</v>
          </cell>
          <cell r="E29">
            <v>648644.05799999996</v>
          </cell>
          <cell r="F29">
            <v>1536483.24</v>
          </cell>
          <cell r="G29">
            <v>296125.11000000004</v>
          </cell>
          <cell r="H29">
            <v>0</v>
          </cell>
          <cell r="I29">
            <v>660.4</v>
          </cell>
        </row>
        <row r="30">
          <cell r="B30">
            <v>1023.4559999999999</v>
          </cell>
          <cell r="C30">
            <v>421661.84150320105</v>
          </cell>
          <cell r="D30">
            <v>2253516.8208757369</v>
          </cell>
          <cell r="E30">
            <v>700557.12</v>
          </cell>
          <cell r="F30">
            <v>1551836.8260000001</v>
          </cell>
          <cell r="G30">
            <v>276095.51100000006</v>
          </cell>
          <cell r="H30">
            <v>0</v>
          </cell>
          <cell r="I30">
            <v>7904.5680000000011</v>
          </cell>
        </row>
        <row r="31">
          <cell r="B31">
            <v>1023.4559999999999</v>
          </cell>
          <cell r="C31">
            <v>406040.5329488194</v>
          </cell>
          <cell r="D31">
            <v>2263415.8364801807</v>
          </cell>
          <cell r="E31">
            <v>774725.29200000013</v>
          </cell>
          <cell r="F31">
            <v>1562799.915</v>
          </cell>
          <cell r="G31">
            <v>149889.87900000002</v>
          </cell>
          <cell r="H31">
            <v>0</v>
          </cell>
          <cell r="I31">
            <v>9164.112000000001</v>
          </cell>
        </row>
        <row r="32">
          <cell r="B32">
            <v>1023.4559999999999</v>
          </cell>
          <cell r="C32">
            <v>477868.26240000041</v>
          </cell>
          <cell r="D32">
            <v>3261785.6640000003</v>
          </cell>
          <cell r="E32">
            <v>1426476.3648000001</v>
          </cell>
          <cell r="F32">
            <v>1928883.216</v>
          </cell>
          <cell r="G32">
            <v>162190.37760000004</v>
          </cell>
          <cell r="H32">
            <v>2290.56</v>
          </cell>
          <cell r="I32">
            <v>16133.894399999999</v>
          </cell>
        </row>
        <row r="33">
          <cell r="B33">
            <v>1023.4559999999999</v>
          </cell>
          <cell r="C33">
            <v>492583.14240000042</v>
          </cell>
          <cell r="D33">
            <v>3634211.9040000006</v>
          </cell>
          <cell r="E33">
            <v>1685246.2848</v>
          </cell>
          <cell r="F33">
            <v>2074430.736</v>
          </cell>
          <cell r="G33">
            <v>163932.77760000003</v>
          </cell>
          <cell r="H33">
            <v>3372.48</v>
          </cell>
          <cell r="I33">
            <v>24468.614399999999</v>
          </cell>
        </row>
        <row r="34">
          <cell r="B34">
            <v>1267.2959999999998</v>
          </cell>
          <cell r="C34">
            <v>560154.66240000038</v>
          </cell>
          <cell r="D34">
            <v>4274812.2240000004</v>
          </cell>
          <cell r="E34">
            <v>2076696.3552000001</v>
          </cell>
          <cell r="F34">
            <v>2324020.5504000001</v>
          </cell>
          <cell r="G34">
            <v>165164.49600000004</v>
          </cell>
          <cell r="H34">
            <v>5297.6448</v>
          </cell>
          <cell r="I34">
            <v>39651.081599999998</v>
          </cell>
        </row>
        <row r="35">
          <cell r="B35">
            <v>3209.1839999999997</v>
          </cell>
          <cell r="C35">
            <v>677639.3019485448</v>
          </cell>
          <cell r="D35">
            <v>5832511.30442777</v>
          </cell>
          <cell r="E35">
            <v>2053953.4229999997</v>
          </cell>
          <cell r="F35">
            <v>2427258.0959999999</v>
          </cell>
          <cell r="G35">
            <v>315102.55499999999</v>
          </cell>
          <cell r="H35">
            <v>4414.7039999999997</v>
          </cell>
          <cell r="I35">
            <v>34729.928</v>
          </cell>
        </row>
      </sheetData>
      <sheetData sheetId="17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5.4</v>
          </cell>
          <cell r="F21">
            <v>1.8</v>
          </cell>
          <cell r="G21">
            <v>0.18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10.08</v>
          </cell>
          <cell r="F22">
            <v>3.6</v>
          </cell>
          <cell r="G22">
            <v>0.36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10.08</v>
          </cell>
          <cell r="F23">
            <v>3.6</v>
          </cell>
          <cell r="G23">
            <v>0.36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21.33</v>
          </cell>
          <cell r="F24">
            <v>6.48</v>
          </cell>
          <cell r="G24">
            <v>0.54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30.6</v>
          </cell>
          <cell r="F25">
            <v>9.5399999999999991</v>
          </cell>
          <cell r="G25">
            <v>0.63000000000000012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39.6</v>
          </cell>
          <cell r="F26">
            <v>13.229999999999999</v>
          </cell>
          <cell r="G26">
            <v>0.72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49.967999999999996</v>
          </cell>
          <cell r="F27">
            <v>17.343</v>
          </cell>
          <cell r="G27">
            <v>0.81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62.154000000000003</v>
          </cell>
          <cell r="F28">
            <v>22.085999999999999</v>
          </cell>
          <cell r="G28">
            <v>0.89100000000000001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270.8064</v>
          </cell>
          <cell r="D29">
            <v>0</v>
          </cell>
          <cell r="E29">
            <v>3765.3660000000004</v>
          </cell>
          <cell r="F29">
            <v>315.54000000000002</v>
          </cell>
          <cell r="G29">
            <v>560.46600000000001</v>
          </cell>
          <cell r="H29">
            <v>0</v>
          </cell>
          <cell r="I29">
            <v>8.5280000000000005</v>
          </cell>
        </row>
        <row r="30">
          <cell r="B30">
            <v>0</v>
          </cell>
          <cell r="C30">
            <v>474.25919999999996</v>
          </cell>
          <cell r="D30">
            <v>0</v>
          </cell>
          <cell r="E30">
            <v>3938.7240000000006</v>
          </cell>
          <cell r="F30">
            <v>2313.7829999999999</v>
          </cell>
          <cell r="G30">
            <v>1288.7009999999998</v>
          </cell>
          <cell r="H30">
            <v>0</v>
          </cell>
          <cell r="I30">
            <v>44.472000000000001</v>
          </cell>
        </row>
        <row r="31">
          <cell r="B31">
            <v>0</v>
          </cell>
          <cell r="C31">
            <v>481.38240000000002</v>
          </cell>
          <cell r="D31">
            <v>0</v>
          </cell>
          <cell r="E31">
            <v>3929.5710000000004</v>
          </cell>
          <cell r="F31">
            <v>2330.4870000000001</v>
          </cell>
          <cell r="G31">
            <v>1291.3379999999997</v>
          </cell>
          <cell r="H31">
            <v>0</v>
          </cell>
          <cell r="I31">
            <v>44.472000000000001</v>
          </cell>
        </row>
        <row r="32">
          <cell r="B32">
            <v>0</v>
          </cell>
          <cell r="C32">
            <v>497.70240000000007</v>
          </cell>
          <cell r="D32">
            <v>0</v>
          </cell>
          <cell r="E32">
            <v>40586.102400000003</v>
          </cell>
          <cell r="F32">
            <v>10377.052799999999</v>
          </cell>
          <cell r="G32">
            <v>1766.2271999999998</v>
          </cell>
          <cell r="H32">
            <v>0</v>
          </cell>
          <cell r="I32">
            <v>55.2864</v>
          </cell>
        </row>
        <row r="33">
          <cell r="B33">
            <v>12.48</v>
          </cell>
          <cell r="C33">
            <v>499.62240000000003</v>
          </cell>
          <cell r="D33">
            <v>0</v>
          </cell>
          <cell r="E33">
            <v>797992.5024</v>
          </cell>
          <cell r="F33">
            <v>61574.8128</v>
          </cell>
          <cell r="G33">
            <v>1798.8671999999997</v>
          </cell>
          <cell r="H33">
            <v>0</v>
          </cell>
          <cell r="I33">
            <v>55.2864</v>
          </cell>
        </row>
        <row r="34">
          <cell r="B34">
            <v>25.0656</v>
          </cell>
          <cell r="C34">
            <v>501.79200000000003</v>
          </cell>
          <cell r="D34">
            <v>9.4367999999999999</v>
          </cell>
          <cell r="E34">
            <v>1781827.4304</v>
          </cell>
          <cell r="F34">
            <v>112511.02080000001</v>
          </cell>
          <cell r="G34">
            <v>1813.0847999999996</v>
          </cell>
          <cell r="H34">
            <v>0</v>
          </cell>
          <cell r="I34">
            <v>55.2864</v>
          </cell>
        </row>
        <row r="35">
          <cell r="B35">
            <v>23.501200000000001</v>
          </cell>
          <cell r="C35">
            <v>403.58680000000004</v>
          </cell>
          <cell r="D35">
            <v>29213.491600000001</v>
          </cell>
          <cell r="E35">
            <v>3528494.2442000001</v>
          </cell>
          <cell r="F35">
            <v>543774.24739999999</v>
          </cell>
          <cell r="G35">
            <v>1152.2021999999997</v>
          </cell>
          <cell r="H35">
            <v>0</v>
          </cell>
          <cell r="I35">
            <v>0.39999999999999991</v>
          </cell>
        </row>
      </sheetData>
      <sheetData sheetId="18">
        <row r="5">
          <cell r="B5">
            <v>0</v>
          </cell>
          <cell r="C5">
            <v>26172.933411070415</v>
          </cell>
          <cell r="D5">
            <v>860.57217317445873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0</v>
          </cell>
          <cell r="C6">
            <v>17789.25001486258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2387.8948090579247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0</v>
          </cell>
          <cell r="C8">
            <v>3405.12</v>
          </cell>
          <cell r="D8">
            <v>11783.04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21407.040000000001</v>
          </cell>
          <cell r="D9">
            <v>28606.080000000002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4047.36</v>
          </cell>
          <cell r="D10">
            <v>10217.280000000001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3625.92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7518.72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1823.04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2552.64</v>
          </cell>
          <cell r="D14">
            <v>29.76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783.36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203.52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4398.72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2311.6799999999998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3555.84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4637.76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168351.67680000002</v>
          </cell>
          <cell r="D21">
            <v>51496.732799999998</v>
          </cell>
          <cell r="E21">
            <v>2240.1</v>
          </cell>
          <cell r="F21">
            <v>4433.3999999999996</v>
          </cell>
          <cell r="G21">
            <v>14427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249519.96480000002</v>
          </cell>
          <cell r="D22">
            <v>51496.732799999998</v>
          </cell>
          <cell r="E22">
            <v>8689.68</v>
          </cell>
          <cell r="F22">
            <v>28545.03</v>
          </cell>
          <cell r="G22">
            <v>36781.11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249519.96480000002</v>
          </cell>
          <cell r="D23">
            <v>51496.732799999998</v>
          </cell>
          <cell r="E23">
            <v>8689.68</v>
          </cell>
          <cell r="F23">
            <v>28545.03</v>
          </cell>
          <cell r="G23">
            <v>36781.11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249767.93279999998</v>
          </cell>
          <cell r="D24">
            <v>51496.732799999998</v>
          </cell>
          <cell r="E24">
            <v>8817.1200000000008</v>
          </cell>
          <cell r="F24">
            <v>28615.77</v>
          </cell>
          <cell r="G24">
            <v>36994.32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269527.22879999998</v>
          </cell>
          <cell r="D25">
            <v>51878.524799999999</v>
          </cell>
          <cell r="E25">
            <v>14836.5</v>
          </cell>
          <cell r="F25">
            <v>44471.25</v>
          </cell>
          <cell r="G25">
            <v>50421.240000000005</v>
          </cell>
          <cell r="H25">
            <v>0</v>
          </cell>
          <cell r="I25">
            <v>3.84</v>
          </cell>
        </row>
        <row r="26">
          <cell r="B26">
            <v>0</v>
          </cell>
          <cell r="C26">
            <v>276845.3088</v>
          </cell>
          <cell r="D26">
            <v>56757.2448</v>
          </cell>
          <cell r="E26">
            <v>23605.200000000001</v>
          </cell>
          <cell r="F26">
            <v>67281.75</v>
          </cell>
          <cell r="G26">
            <v>64344.240000000005</v>
          </cell>
          <cell r="H26">
            <v>0</v>
          </cell>
          <cell r="I26">
            <v>27.839999999999996</v>
          </cell>
        </row>
        <row r="27">
          <cell r="B27">
            <v>40.607999999999997</v>
          </cell>
          <cell r="C27">
            <v>284811.77279999998</v>
          </cell>
          <cell r="D27">
            <v>62092.3488</v>
          </cell>
          <cell r="E27">
            <v>41209.65</v>
          </cell>
          <cell r="F27">
            <v>94638.87</v>
          </cell>
          <cell r="G27">
            <v>84940.74</v>
          </cell>
          <cell r="H27">
            <v>57.92</v>
          </cell>
          <cell r="I27">
            <v>48.08</v>
          </cell>
        </row>
        <row r="28">
          <cell r="B28">
            <v>40.607999999999997</v>
          </cell>
          <cell r="C28">
            <v>287687.26079999999</v>
          </cell>
          <cell r="D28">
            <v>62119.228799999997</v>
          </cell>
          <cell r="E28">
            <v>43139.34</v>
          </cell>
          <cell r="F28">
            <v>98529.3</v>
          </cell>
          <cell r="G28">
            <v>86801.94</v>
          </cell>
          <cell r="H28">
            <v>579.52</v>
          </cell>
          <cell r="I28">
            <v>49.12</v>
          </cell>
        </row>
        <row r="29">
          <cell r="B29">
            <v>40.607999999999997</v>
          </cell>
          <cell r="C29">
            <v>316802.42879999999</v>
          </cell>
          <cell r="D29">
            <v>78766.780799999993</v>
          </cell>
          <cell r="E29">
            <v>159769.16999999998</v>
          </cell>
          <cell r="F29">
            <v>112545</v>
          </cell>
          <cell r="G29">
            <v>93621.780000000013</v>
          </cell>
          <cell r="H29">
            <v>82.24</v>
          </cell>
          <cell r="I29">
            <v>56.8</v>
          </cell>
        </row>
        <row r="30">
          <cell r="B30">
            <v>40.607999999999997</v>
          </cell>
          <cell r="C30">
            <v>331726.59618892951</v>
          </cell>
          <cell r="D30">
            <v>100003.68062682555</v>
          </cell>
          <cell r="E30">
            <v>247191.867</v>
          </cell>
          <cell r="F30">
            <v>205464.43799999999</v>
          </cell>
          <cell r="G30">
            <v>81294.318000000014</v>
          </cell>
          <cell r="H30">
            <v>216.68800000000002</v>
          </cell>
          <cell r="I30">
            <v>3617.6559999999999</v>
          </cell>
        </row>
        <row r="31">
          <cell r="B31">
            <v>40.607999999999997</v>
          </cell>
          <cell r="C31">
            <v>347833.659774067</v>
          </cell>
          <cell r="D31">
            <v>120645.73502682554</v>
          </cell>
          <cell r="E31">
            <v>325414.17</v>
          </cell>
          <cell r="F31">
            <v>270707.89500000002</v>
          </cell>
          <cell r="G31">
            <v>51228.42300000001</v>
          </cell>
          <cell r="H31">
            <v>216.68800000000002</v>
          </cell>
          <cell r="I31">
            <v>3591.1439999999993</v>
          </cell>
        </row>
        <row r="32">
          <cell r="B32">
            <v>40.607999999999997</v>
          </cell>
          <cell r="C32">
            <v>375740.48496500909</v>
          </cell>
          <cell r="D32">
            <v>138082.21502682555</v>
          </cell>
          <cell r="E32">
            <v>452233.24799999996</v>
          </cell>
          <cell r="F32">
            <v>363560.20799999998</v>
          </cell>
          <cell r="G32">
            <v>69567.811200000011</v>
          </cell>
          <cell r="H32">
            <v>277.30560000000003</v>
          </cell>
          <cell r="I32">
            <v>5019.7727999999997</v>
          </cell>
        </row>
        <row r="33">
          <cell r="B33">
            <v>40.607999999999997</v>
          </cell>
          <cell r="C33">
            <v>397003.52496500907</v>
          </cell>
          <cell r="D33">
            <v>142219.81502682556</v>
          </cell>
          <cell r="E33">
            <v>460298.20799999998</v>
          </cell>
          <cell r="F33">
            <v>446560.848</v>
          </cell>
          <cell r="G33">
            <v>72836.611200000014</v>
          </cell>
          <cell r="H33">
            <v>277.30560000000003</v>
          </cell>
          <cell r="I33">
            <v>5028.4127999999992</v>
          </cell>
        </row>
        <row r="34">
          <cell r="B34">
            <v>40.607999999999997</v>
          </cell>
          <cell r="C34">
            <v>389484.8049650091</v>
          </cell>
          <cell r="D34">
            <v>122227.81502682556</v>
          </cell>
          <cell r="E34">
            <v>464099.0784</v>
          </cell>
          <cell r="F34">
            <v>484253.55839999998</v>
          </cell>
          <cell r="G34">
            <v>74238.662400000016</v>
          </cell>
          <cell r="H34">
            <v>277.30560000000003</v>
          </cell>
          <cell r="I34">
            <v>5032.5983999999989</v>
          </cell>
        </row>
        <row r="35">
          <cell r="B35">
            <v>40.607999999999997</v>
          </cell>
          <cell r="C35">
            <v>480600.45119999989</v>
          </cell>
          <cell r="D35">
            <v>163582.62720000002</v>
          </cell>
          <cell r="E35">
            <v>477117.66599999997</v>
          </cell>
          <cell r="F35">
            <v>523720.07099999994</v>
          </cell>
          <cell r="G35">
            <v>125242.50600000002</v>
          </cell>
          <cell r="H35">
            <v>231.08800000000002</v>
          </cell>
          <cell r="I35">
            <v>4237.0319999999992</v>
          </cell>
        </row>
      </sheetData>
      <sheetData sheetId="19">
        <row r="5">
          <cell r="B5">
            <v>0</v>
          </cell>
          <cell r="C5">
            <v>28135.376255137169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0</v>
          </cell>
          <cell r="C6">
            <v>33897.079434233456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30185.334260686348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0</v>
          </cell>
          <cell r="C8">
            <v>31522.560000000001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131334.72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8862.7199999999993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11137.92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4211.5200000000004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1854.72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784.32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1160.6400000000001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3536.64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3458.88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4854.72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5463.36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6121.92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315477.31200000003</v>
          </cell>
          <cell r="D21">
            <v>0</v>
          </cell>
          <cell r="E21">
            <v>570.6</v>
          </cell>
          <cell r="F21">
            <v>209.7</v>
          </cell>
          <cell r="G21">
            <v>4920.3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343561.728</v>
          </cell>
          <cell r="D22">
            <v>0</v>
          </cell>
          <cell r="E22">
            <v>1045.26</v>
          </cell>
          <cell r="F22">
            <v>463.5</v>
          </cell>
          <cell r="G22">
            <v>10457.549999999999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343561.728</v>
          </cell>
          <cell r="D23">
            <v>0</v>
          </cell>
          <cell r="E23">
            <v>1045.26</v>
          </cell>
          <cell r="F23">
            <v>463.5</v>
          </cell>
          <cell r="G23">
            <v>10457.549999999999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353171.80799999996</v>
          </cell>
          <cell r="D24">
            <v>0</v>
          </cell>
          <cell r="E24">
            <v>2076.1200000000003</v>
          </cell>
          <cell r="F24">
            <v>857.61</v>
          </cell>
          <cell r="G24">
            <v>16810.02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375745.44</v>
          </cell>
          <cell r="D25">
            <v>0</v>
          </cell>
          <cell r="E25">
            <v>2998.26</v>
          </cell>
          <cell r="F25">
            <v>1323.9</v>
          </cell>
          <cell r="G25">
            <v>23898.87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389437.24799999996</v>
          </cell>
          <cell r="D26">
            <v>0</v>
          </cell>
          <cell r="E26">
            <v>3603.06</v>
          </cell>
          <cell r="F26">
            <v>1710.18</v>
          </cell>
          <cell r="G26">
            <v>29479.95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406400.16</v>
          </cell>
          <cell r="D27">
            <v>0</v>
          </cell>
          <cell r="E27">
            <v>4375.8</v>
          </cell>
          <cell r="F27">
            <v>2201.04</v>
          </cell>
          <cell r="G27">
            <v>36620.1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416908.12799999997</v>
          </cell>
          <cell r="D28">
            <v>0</v>
          </cell>
          <cell r="E28">
            <v>5494.59</v>
          </cell>
          <cell r="F28">
            <v>3314.61</v>
          </cell>
          <cell r="G28">
            <v>48198.51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442385.08799999999</v>
          </cell>
          <cell r="D29">
            <v>0</v>
          </cell>
          <cell r="E29">
            <v>5756.9400000000005</v>
          </cell>
          <cell r="F29">
            <v>3691.17</v>
          </cell>
          <cell r="G29">
            <v>65463.209999999992</v>
          </cell>
          <cell r="H29">
            <v>0</v>
          </cell>
          <cell r="I29">
            <v>772.98400000000004</v>
          </cell>
        </row>
        <row r="30">
          <cell r="B30">
            <v>0</v>
          </cell>
          <cell r="C30">
            <v>447291.66374486283</v>
          </cell>
          <cell r="D30">
            <v>0</v>
          </cell>
          <cell r="E30">
            <v>5365.098</v>
          </cell>
          <cell r="F30">
            <v>4649.2740000000003</v>
          </cell>
          <cell r="G30">
            <v>81570.725999999995</v>
          </cell>
          <cell r="H30">
            <v>0</v>
          </cell>
          <cell r="I30">
            <v>1957.9279999999999</v>
          </cell>
        </row>
        <row r="31">
          <cell r="B31">
            <v>0</v>
          </cell>
          <cell r="C31">
            <v>477113.67231062934</v>
          </cell>
          <cell r="D31">
            <v>0</v>
          </cell>
          <cell r="E31">
            <v>4321.08</v>
          </cell>
          <cell r="F31">
            <v>6297.4440000000004</v>
          </cell>
          <cell r="G31">
            <v>91523.942999999999</v>
          </cell>
          <cell r="H31">
            <v>0</v>
          </cell>
          <cell r="I31">
            <v>3547.6</v>
          </cell>
        </row>
        <row r="32">
          <cell r="B32">
            <v>0</v>
          </cell>
          <cell r="C32">
            <v>527931.21804994298</v>
          </cell>
          <cell r="D32">
            <v>797.76</v>
          </cell>
          <cell r="E32">
            <v>14276.352000000001</v>
          </cell>
          <cell r="F32">
            <v>24999.513599999998</v>
          </cell>
          <cell r="G32">
            <v>149951.29920000001</v>
          </cell>
          <cell r="H32">
            <v>0</v>
          </cell>
          <cell r="I32">
            <v>34320.480000000003</v>
          </cell>
        </row>
        <row r="33">
          <cell r="B33">
            <v>0</v>
          </cell>
          <cell r="C33">
            <v>529845.45804994309</v>
          </cell>
          <cell r="D33">
            <v>807.36</v>
          </cell>
          <cell r="E33">
            <v>1067474.112</v>
          </cell>
          <cell r="F33">
            <v>80965.593600000007</v>
          </cell>
          <cell r="G33">
            <v>158658.49920000002</v>
          </cell>
          <cell r="H33">
            <v>0</v>
          </cell>
          <cell r="I33">
            <v>34995.360000000001</v>
          </cell>
        </row>
        <row r="34">
          <cell r="B34">
            <v>0</v>
          </cell>
          <cell r="C34">
            <v>432160.81164994306</v>
          </cell>
          <cell r="D34">
            <v>807.36</v>
          </cell>
          <cell r="E34">
            <v>1564170.8832</v>
          </cell>
          <cell r="F34">
            <v>163071.02400000003</v>
          </cell>
          <cell r="G34">
            <v>167159.05920000002</v>
          </cell>
          <cell r="H34">
            <v>0</v>
          </cell>
          <cell r="I34">
            <v>36760.800000000003</v>
          </cell>
        </row>
        <row r="35">
          <cell r="B35">
            <v>0</v>
          </cell>
          <cell r="C35">
            <v>420370.16720000008</v>
          </cell>
          <cell r="D35">
            <v>706.84</v>
          </cell>
          <cell r="E35">
            <v>1353248.5002000001</v>
          </cell>
          <cell r="F35">
            <v>139356.59420000002</v>
          </cell>
          <cell r="G35">
            <v>101359.9546</v>
          </cell>
          <cell r="H35">
            <v>0</v>
          </cell>
          <cell r="I35">
            <v>24644.511999999999</v>
          </cell>
        </row>
      </sheetData>
      <sheetData sheetId="20">
        <row r="5">
          <cell r="B5">
            <v>0</v>
          </cell>
          <cell r="C5">
            <v>4101.066790128405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0</v>
          </cell>
          <cell r="C6">
            <v>1810.7183755839301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0</v>
          </cell>
          <cell r="C7">
            <v>356.95926453688804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103.68</v>
          </cell>
          <cell r="C8">
            <v>948.48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3286.08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1774.08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812.16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541.44000000000005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257.27999999999997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31.68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129.6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12.48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302.39999999999998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3178.56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3883.2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9144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875.4144</v>
          </cell>
          <cell r="C21">
            <v>113591.3664</v>
          </cell>
          <cell r="D21">
            <v>0</v>
          </cell>
          <cell r="E21">
            <v>4438.8</v>
          </cell>
          <cell r="F21">
            <v>1226.7</v>
          </cell>
          <cell r="G21">
            <v>16305.3</v>
          </cell>
          <cell r="H21">
            <v>0</v>
          </cell>
          <cell r="I21">
            <v>0</v>
          </cell>
        </row>
        <row r="22">
          <cell r="B22">
            <v>862.94399999999996</v>
          </cell>
          <cell r="C22">
            <v>149821.0944</v>
          </cell>
          <cell r="D22">
            <v>0</v>
          </cell>
          <cell r="E22">
            <v>12094.2</v>
          </cell>
          <cell r="F22">
            <v>3254.94</v>
          </cell>
          <cell r="G22">
            <v>27849.510000000002</v>
          </cell>
          <cell r="H22">
            <v>0</v>
          </cell>
          <cell r="I22">
            <v>0</v>
          </cell>
        </row>
        <row r="23">
          <cell r="B23">
            <v>768.85439999999994</v>
          </cell>
          <cell r="C23">
            <v>148803.70559999999</v>
          </cell>
          <cell r="D23">
            <v>0</v>
          </cell>
          <cell r="E23">
            <v>12094.2</v>
          </cell>
          <cell r="F23">
            <v>3254.94</v>
          </cell>
          <cell r="G23">
            <v>27849.510000000002</v>
          </cell>
          <cell r="H23">
            <v>0</v>
          </cell>
          <cell r="I23">
            <v>0</v>
          </cell>
        </row>
        <row r="24">
          <cell r="B24">
            <v>544.96319999999992</v>
          </cell>
          <cell r="C24">
            <v>151751.73120000001</v>
          </cell>
          <cell r="D24">
            <v>0</v>
          </cell>
          <cell r="E24">
            <v>14022.72</v>
          </cell>
          <cell r="F24">
            <v>15975.18</v>
          </cell>
          <cell r="G24">
            <v>54504.54</v>
          </cell>
          <cell r="H24">
            <v>0</v>
          </cell>
          <cell r="I24">
            <v>0</v>
          </cell>
        </row>
        <row r="25">
          <cell r="B25">
            <v>170.13120000000001</v>
          </cell>
          <cell r="C25">
            <v>165839.12640000001</v>
          </cell>
          <cell r="D25">
            <v>0</v>
          </cell>
          <cell r="E25">
            <v>15958.53</v>
          </cell>
          <cell r="F25">
            <v>33634.44</v>
          </cell>
          <cell r="G25">
            <v>78622.47</v>
          </cell>
          <cell r="H25">
            <v>0</v>
          </cell>
          <cell r="I25">
            <v>56.08</v>
          </cell>
        </row>
        <row r="26">
          <cell r="B26">
            <v>124.32959999999999</v>
          </cell>
          <cell r="C26">
            <v>162082.74239999999</v>
          </cell>
          <cell r="D26">
            <v>0</v>
          </cell>
          <cell r="E26">
            <v>18797.13</v>
          </cell>
          <cell r="F26">
            <v>56854.44</v>
          </cell>
          <cell r="G26">
            <v>94393.17</v>
          </cell>
          <cell r="H26">
            <v>0</v>
          </cell>
          <cell r="I26">
            <v>106.47999999999999</v>
          </cell>
        </row>
        <row r="27">
          <cell r="B27">
            <v>103.68</v>
          </cell>
          <cell r="C27">
            <v>169264.06080000001</v>
          </cell>
          <cell r="D27">
            <v>7845.5039999999999</v>
          </cell>
          <cell r="E27">
            <v>21558.33</v>
          </cell>
          <cell r="F27">
            <v>101824.47</v>
          </cell>
          <cell r="G27">
            <v>112722.03</v>
          </cell>
          <cell r="H27">
            <v>0</v>
          </cell>
          <cell r="I27">
            <v>140.16</v>
          </cell>
        </row>
        <row r="28">
          <cell r="B28">
            <v>103.68</v>
          </cell>
          <cell r="C28">
            <v>165804.4896</v>
          </cell>
          <cell r="D28">
            <v>9825.7248</v>
          </cell>
          <cell r="E28">
            <v>23633.612999999998</v>
          </cell>
          <cell r="F28">
            <v>105193.224</v>
          </cell>
          <cell r="G28">
            <v>129408.48000000001</v>
          </cell>
          <cell r="H28">
            <v>80.575999999999993</v>
          </cell>
          <cell r="I28">
            <v>207.2</v>
          </cell>
        </row>
        <row r="29">
          <cell r="B29">
            <v>103.68</v>
          </cell>
          <cell r="C29">
            <v>163129.70879999999</v>
          </cell>
          <cell r="D29">
            <v>12301.5744</v>
          </cell>
          <cell r="E29">
            <v>31565.753999999997</v>
          </cell>
          <cell r="F29">
            <v>118432.03499999999</v>
          </cell>
          <cell r="G29">
            <v>138660.84</v>
          </cell>
          <cell r="H29">
            <v>80.575999999999993</v>
          </cell>
          <cell r="I29">
            <v>962.4</v>
          </cell>
        </row>
        <row r="30">
          <cell r="B30">
            <v>103.68</v>
          </cell>
          <cell r="C30">
            <v>162468.9556098716</v>
          </cell>
          <cell r="D30">
            <v>14325.7248</v>
          </cell>
          <cell r="E30">
            <v>27830.492999999995</v>
          </cell>
          <cell r="F30">
            <v>122218.78499999999</v>
          </cell>
          <cell r="G30">
            <v>136462.50900000002</v>
          </cell>
          <cell r="H30">
            <v>80.575999999999993</v>
          </cell>
          <cell r="I30">
            <v>1092.9360000000001</v>
          </cell>
        </row>
        <row r="31">
          <cell r="B31">
            <v>103.68</v>
          </cell>
          <cell r="C31">
            <v>165998.87083428766</v>
          </cell>
          <cell r="D31">
            <v>17985.331200000001</v>
          </cell>
          <cell r="E31">
            <v>16484.777999999998</v>
          </cell>
          <cell r="F31">
            <v>126605.04299999999</v>
          </cell>
          <cell r="G31">
            <v>125037.20700000001</v>
          </cell>
          <cell r="H31">
            <v>80.575999999999993</v>
          </cell>
          <cell r="I31">
            <v>1126.6240000000003</v>
          </cell>
        </row>
        <row r="32">
          <cell r="B32">
            <v>103.68</v>
          </cell>
          <cell r="C32">
            <v>176820.15156975074</v>
          </cell>
          <cell r="D32">
            <v>18901.171200000001</v>
          </cell>
          <cell r="E32">
            <v>23712.403199999997</v>
          </cell>
          <cell r="F32">
            <v>144589.6992</v>
          </cell>
          <cell r="G32">
            <v>154336.54080000002</v>
          </cell>
          <cell r="H32">
            <v>96.691199999999995</v>
          </cell>
          <cell r="I32">
            <v>2192.9088000000002</v>
          </cell>
        </row>
        <row r="33">
          <cell r="B33">
            <v>0</v>
          </cell>
          <cell r="C33">
            <v>189742.71156975077</v>
          </cell>
          <cell r="D33">
            <v>18901.171200000001</v>
          </cell>
          <cell r="E33">
            <v>24549.5232</v>
          </cell>
          <cell r="F33">
            <v>144989.05919999999</v>
          </cell>
          <cell r="G33">
            <v>160106.14080000002</v>
          </cell>
          <cell r="H33">
            <v>96.691199999999995</v>
          </cell>
          <cell r="I33">
            <v>3938.1888000000008</v>
          </cell>
        </row>
        <row r="34">
          <cell r="B34">
            <v>0</v>
          </cell>
          <cell r="C34">
            <v>218618.55156975077</v>
          </cell>
          <cell r="D34">
            <v>43130.611199999999</v>
          </cell>
          <cell r="E34">
            <v>28163.279999999999</v>
          </cell>
          <cell r="F34">
            <v>347431.33439999999</v>
          </cell>
          <cell r="G34">
            <v>178690.5024</v>
          </cell>
          <cell r="H34">
            <v>96.691199999999995</v>
          </cell>
          <cell r="I34">
            <v>4027.2384000000006</v>
          </cell>
        </row>
        <row r="35">
          <cell r="B35">
            <v>0</v>
          </cell>
          <cell r="C35">
            <v>155876.50400000002</v>
          </cell>
          <cell r="D35">
            <v>37438.092000000004</v>
          </cell>
          <cell r="E35">
            <v>23809.222399999999</v>
          </cell>
          <cell r="F35">
            <v>261424.5822</v>
          </cell>
          <cell r="G35">
            <v>129205.3444</v>
          </cell>
          <cell r="H35">
            <v>0</v>
          </cell>
          <cell r="I35">
            <v>4473.0383999999995</v>
          </cell>
        </row>
      </sheetData>
      <sheetData sheetId="21"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0</v>
          </cell>
          <cell r="C16">
            <v>1.92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0</v>
          </cell>
          <cell r="C17">
            <v>102.72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0</v>
          </cell>
          <cell r="C18">
            <v>1045.44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1104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0</v>
          </cell>
          <cell r="C20">
            <v>1217.28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0</v>
          </cell>
          <cell r="C21">
            <v>1369.92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2863.68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7580.16</v>
          </cell>
          <cell r="D23">
            <v>0</v>
          </cell>
          <cell r="E23">
            <v>166.5</v>
          </cell>
          <cell r="F23">
            <v>184.5</v>
          </cell>
          <cell r="G23">
            <v>3802.5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9105.2160000000003</v>
          </cell>
          <cell r="D24">
            <v>0</v>
          </cell>
          <cell r="E24">
            <v>98.55</v>
          </cell>
          <cell r="F24">
            <v>408.05999999999995</v>
          </cell>
          <cell r="G24">
            <v>6021.45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9105.2160000000003</v>
          </cell>
          <cell r="D25">
            <v>0</v>
          </cell>
          <cell r="E25">
            <v>98.55</v>
          </cell>
          <cell r="F25">
            <v>408.05999999999995</v>
          </cell>
          <cell r="G25">
            <v>6021.45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9168.384</v>
          </cell>
          <cell r="D26">
            <v>0</v>
          </cell>
          <cell r="E26">
            <v>109.53</v>
          </cell>
          <cell r="F26">
            <v>443.7</v>
          </cell>
          <cell r="G26">
            <v>6315.66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9318.24</v>
          </cell>
          <cell r="D27">
            <v>0</v>
          </cell>
          <cell r="E27">
            <v>123.3</v>
          </cell>
          <cell r="F27">
            <v>502.74</v>
          </cell>
          <cell r="G27">
            <v>6775.83</v>
          </cell>
          <cell r="H27">
            <v>0</v>
          </cell>
          <cell r="I27">
            <v>4.5600000000000005</v>
          </cell>
        </row>
        <row r="28">
          <cell r="B28">
            <v>0</v>
          </cell>
          <cell r="C28">
            <v>15016.992</v>
          </cell>
          <cell r="D28">
            <v>0</v>
          </cell>
          <cell r="E28">
            <v>312.3</v>
          </cell>
          <cell r="F28">
            <v>2640.15</v>
          </cell>
          <cell r="G28">
            <v>18175.77</v>
          </cell>
          <cell r="H28">
            <v>0</v>
          </cell>
          <cell r="I28">
            <v>381.36</v>
          </cell>
        </row>
        <row r="29">
          <cell r="B29">
            <v>0</v>
          </cell>
          <cell r="C29">
            <v>26800.752</v>
          </cell>
          <cell r="D29">
            <v>0</v>
          </cell>
          <cell r="E29">
            <v>800.19</v>
          </cell>
          <cell r="F29">
            <v>5155.866</v>
          </cell>
          <cell r="G29">
            <v>31250.204999999998</v>
          </cell>
          <cell r="H29">
            <v>0</v>
          </cell>
          <cell r="I29">
            <v>1470.88</v>
          </cell>
        </row>
        <row r="30">
          <cell r="B30">
            <v>0</v>
          </cell>
          <cell r="C30">
            <v>33409.5936</v>
          </cell>
          <cell r="D30">
            <v>2341.6319999999996</v>
          </cell>
          <cell r="E30">
            <v>2006.0189999999998</v>
          </cell>
          <cell r="F30">
            <v>9085.5899999999983</v>
          </cell>
          <cell r="G30">
            <v>59254.127999999997</v>
          </cell>
          <cell r="H30">
            <v>0</v>
          </cell>
          <cell r="I30">
            <v>3562.672</v>
          </cell>
        </row>
        <row r="31">
          <cell r="B31">
            <v>0</v>
          </cell>
          <cell r="C31">
            <v>52485.791999999994</v>
          </cell>
          <cell r="D31">
            <v>17992.982399999997</v>
          </cell>
          <cell r="E31">
            <v>2687.7329999999997</v>
          </cell>
          <cell r="F31">
            <v>10430.280000000001</v>
          </cell>
          <cell r="G31">
            <v>68850.873000000007</v>
          </cell>
          <cell r="H31">
            <v>0</v>
          </cell>
          <cell r="I31">
            <v>4544.5680000000002</v>
          </cell>
        </row>
        <row r="32">
          <cell r="B32">
            <v>0</v>
          </cell>
          <cell r="C32">
            <v>60440.534399999997</v>
          </cell>
          <cell r="D32">
            <v>20210.227200000001</v>
          </cell>
          <cell r="E32">
            <v>3441.1949999999997</v>
          </cell>
          <cell r="F32">
            <v>12918.699000000001</v>
          </cell>
          <cell r="G32">
            <v>75058.847999999998</v>
          </cell>
          <cell r="H32">
            <v>0</v>
          </cell>
          <cell r="I32">
            <v>6476.6639999999998</v>
          </cell>
        </row>
        <row r="33">
          <cell r="B33">
            <v>0</v>
          </cell>
          <cell r="C33">
            <v>67696.713600000003</v>
          </cell>
          <cell r="D33">
            <v>23813.606400000001</v>
          </cell>
          <cell r="E33">
            <v>3347.6669999999995</v>
          </cell>
          <cell r="F33">
            <v>16228.935000000001</v>
          </cell>
          <cell r="G33">
            <v>81729.981</v>
          </cell>
          <cell r="H33">
            <v>4.4640000000000004</v>
          </cell>
          <cell r="I33">
            <v>6095.3040000000001</v>
          </cell>
        </row>
        <row r="34">
          <cell r="B34">
            <v>0</v>
          </cell>
          <cell r="C34">
            <v>67696.713600000003</v>
          </cell>
          <cell r="D34">
            <v>23813.606400000001</v>
          </cell>
          <cell r="E34">
            <v>3626.5247999999997</v>
          </cell>
          <cell r="F34">
            <v>27425.424000000003</v>
          </cell>
          <cell r="G34">
            <v>89083.286399999997</v>
          </cell>
          <cell r="H34">
            <v>5.3567999999999998</v>
          </cell>
          <cell r="I34">
            <v>7342.2048000000004</v>
          </cell>
        </row>
        <row r="35">
          <cell r="B35">
            <v>0</v>
          </cell>
          <cell r="C35">
            <v>77597.193599999999</v>
          </cell>
          <cell r="D35">
            <v>23813.606400000001</v>
          </cell>
          <cell r="E35">
            <v>4319.6447999999991</v>
          </cell>
          <cell r="F35">
            <v>28584.144</v>
          </cell>
          <cell r="G35">
            <v>96494.486399999994</v>
          </cell>
          <cell r="H35">
            <v>5.3567999999999998</v>
          </cell>
          <cell r="I35">
            <v>9747.0048000000006</v>
          </cell>
        </row>
        <row r="36">
          <cell r="B36">
            <v>0</v>
          </cell>
          <cell r="C36">
            <v>77597.270400000009</v>
          </cell>
          <cell r="D36">
            <v>23813.606400000001</v>
          </cell>
          <cell r="E36">
            <v>4368.7392</v>
          </cell>
          <cell r="F36">
            <v>39038.784</v>
          </cell>
          <cell r="G36">
            <v>97782.815999999992</v>
          </cell>
          <cell r="H36">
            <v>5.3567999999999998</v>
          </cell>
          <cell r="I36">
            <v>9774.8448000000008</v>
          </cell>
        </row>
        <row r="37">
          <cell r="B37">
            <v>0</v>
          </cell>
          <cell r="C37">
            <v>88530.326400000005</v>
          </cell>
          <cell r="D37">
            <v>24476.774399999998</v>
          </cell>
          <cell r="E37">
            <v>225625.11299999998</v>
          </cell>
          <cell r="F37">
            <v>369169.55999999994</v>
          </cell>
          <cell r="G37">
            <v>147864.6</v>
          </cell>
          <cell r="H37">
            <v>4.4640000000000004</v>
          </cell>
          <cell r="I37">
            <v>12240.424000000001</v>
          </cell>
        </row>
      </sheetData>
      <sheetData sheetId="22">
        <row r="5">
          <cell r="B5">
            <v>492970.04382480984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443245.83480930218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459581.33384554641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858610.56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>
            <v>1989396.48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>
            <v>408672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>
            <v>273101.76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>
            <v>59568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143001.60000000001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124989.12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50085.120000000003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>
            <v>14273.28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44847.360000000001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>
            <v>100738.56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120761.28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>
            <v>186441.60000000001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>
            <v>8612831.3184000012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9055098.2880000006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8947119.6576000005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8862524.4576000012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8796741.7535999995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8416474.1375999991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8140641.4367999984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7843936.329599998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7572185.1167999981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7365840.4873751877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7274974.902165886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7463424.2883203393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7674740.3003336871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6582197.1203336874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6419470.7375999978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23">
        <row r="5">
          <cell r="B5">
            <v>40183.86098193824</v>
          </cell>
          <cell r="C5">
            <v>156912.02597280554</v>
          </cell>
          <cell r="D5">
            <v>109877.78728406603</v>
          </cell>
          <cell r="E5" t="e">
            <v>#REF!</v>
          </cell>
          <cell r="F5" t="e">
            <v>#REF!</v>
          </cell>
          <cell r="G5" t="e">
            <v>#REF!</v>
          </cell>
          <cell r="H5" t="e">
            <v>#REF!</v>
          </cell>
          <cell r="I5" t="e">
            <v>#REF!</v>
          </cell>
        </row>
        <row r="6">
          <cell r="B6">
            <v>48774.498031513722</v>
          </cell>
          <cell r="C6">
            <v>266151.56779495772</v>
          </cell>
          <cell r="D6">
            <v>56515.150370634256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</row>
        <row r="7">
          <cell r="B7">
            <v>103081.11175555032</v>
          </cell>
          <cell r="C7">
            <v>884628.60506668559</v>
          </cell>
          <cell r="D7">
            <v>338709.48393899563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</row>
        <row r="8">
          <cell r="B8">
            <v>64328.639999999999</v>
          </cell>
          <cell r="C8">
            <v>999626.88</v>
          </cell>
          <cell r="D8">
            <v>277408.32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</row>
        <row r="9">
          <cell r="B9">
            <v>54792.959999999999</v>
          </cell>
          <cell r="C9">
            <v>364158.71999999997</v>
          </cell>
          <cell r="D9">
            <v>304033.91999999998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</row>
        <row r="10">
          <cell r="B10">
            <v>20284.8</v>
          </cell>
          <cell r="C10">
            <v>422492.15999999997</v>
          </cell>
          <cell r="D10">
            <v>83809.919999999998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</row>
        <row r="11">
          <cell r="B11">
            <v>5506.56</v>
          </cell>
          <cell r="C11">
            <v>44613.120000000003</v>
          </cell>
          <cell r="D11">
            <v>20188.8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</row>
        <row r="12">
          <cell r="B12">
            <v>1040.6400000000001</v>
          </cell>
          <cell r="C12">
            <v>164443.20000000001</v>
          </cell>
          <cell r="D12">
            <v>16652.16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3">
          <cell r="B13">
            <v>1586.88</v>
          </cell>
          <cell r="C13">
            <v>93630.720000000001</v>
          </cell>
          <cell r="D13">
            <v>24237.119999999999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</row>
        <row r="14">
          <cell r="B14">
            <v>1289.28</v>
          </cell>
          <cell r="C14">
            <v>91376.639999999999</v>
          </cell>
          <cell r="D14">
            <v>11728.32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</row>
        <row r="15">
          <cell r="B15">
            <v>1041.5999999999999</v>
          </cell>
          <cell r="C15">
            <v>74293.440000000002</v>
          </cell>
          <cell r="D15">
            <v>19946.88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</row>
        <row r="16">
          <cell r="B16">
            <v>529.91999999999996</v>
          </cell>
          <cell r="C16">
            <v>32650.560000000001</v>
          </cell>
          <cell r="D16">
            <v>4477.4399999999996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</row>
        <row r="17">
          <cell r="B17">
            <v>51523.199999999997</v>
          </cell>
          <cell r="C17">
            <v>49520.639999999999</v>
          </cell>
          <cell r="D17">
            <v>31104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</row>
        <row r="18">
          <cell r="B18">
            <v>84835.199999999997</v>
          </cell>
          <cell r="C18">
            <v>81329.279999999999</v>
          </cell>
          <cell r="D18">
            <v>66327.360000000001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</row>
        <row r="19">
          <cell r="B19">
            <v>135107.51999999999</v>
          </cell>
          <cell r="C19">
            <v>154040.64000000001</v>
          </cell>
          <cell r="D19">
            <v>82466.880000000005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</row>
        <row r="20">
          <cell r="B20">
            <v>61285.440000000002</v>
          </cell>
          <cell r="C20">
            <v>296053.44</v>
          </cell>
          <cell r="D20">
            <v>41202.239999999998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</row>
        <row r="21">
          <cell r="B21">
            <v>1543787.7024000001</v>
          </cell>
          <cell r="C21">
            <v>5718872.1156344488</v>
          </cell>
          <cell r="D21">
            <v>3861636.6720000003</v>
          </cell>
          <cell r="E21">
            <v>2085.3000000000002</v>
          </cell>
          <cell r="F21">
            <v>255528.9</v>
          </cell>
          <cell r="G21">
            <v>525781.80000000005</v>
          </cell>
          <cell r="H21">
            <v>0</v>
          </cell>
          <cell r="I21">
            <v>0</v>
          </cell>
        </row>
        <row r="22">
          <cell r="B22">
            <v>1539809.8272000002</v>
          </cell>
          <cell r="C22">
            <v>5980374.9924344486</v>
          </cell>
          <cell r="D22">
            <v>3908087.9136000001</v>
          </cell>
          <cell r="E22">
            <v>10296.9</v>
          </cell>
          <cell r="F22">
            <v>323001.45</v>
          </cell>
          <cell r="G22">
            <v>604411.82999999996</v>
          </cell>
          <cell r="H22">
            <v>0</v>
          </cell>
          <cell r="I22">
            <v>0</v>
          </cell>
        </row>
        <row r="23">
          <cell r="B23">
            <v>1514707.8432000005</v>
          </cell>
          <cell r="C23">
            <v>5920872.3204344483</v>
          </cell>
          <cell r="D23">
            <v>3892939.8816</v>
          </cell>
          <cell r="E23">
            <v>10296.9</v>
          </cell>
          <cell r="F23">
            <v>323001.45</v>
          </cell>
          <cell r="G23">
            <v>604411.82999999996</v>
          </cell>
          <cell r="H23">
            <v>0</v>
          </cell>
          <cell r="I23">
            <v>0</v>
          </cell>
        </row>
        <row r="24">
          <cell r="B24">
            <v>1502588.1312000004</v>
          </cell>
          <cell r="C24">
            <v>5910874.6116344482</v>
          </cell>
          <cell r="D24">
            <v>3906633.1008000001</v>
          </cell>
          <cell r="E24">
            <v>58901.67</v>
          </cell>
          <cell r="F24">
            <v>460423.17</v>
          </cell>
          <cell r="G24">
            <v>781232.75999999989</v>
          </cell>
          <cell r="H24">
            <v>0</v>
          </cell>
          <cell r="I24">
            <v>0</v>
          </cell>
        </row>
        <row r="25">
          <cell r="B25">
            <v>1467512.4576000003</v>
          </cell>
          <cell r="C25">
            <v>6487460.3268344486</v>
          </cell>
          <cell r="D25">
            <v>4094462.1984000001</v>
          </cell>
          <cell r="E25">
            <v>416764.17</v>
          </cell>
          <cell r="F25">
            <v>759682.98</v>
          </cell>
          <cell r="G25">
            <v>1066790.0699999998</v>
          </cell>
          <cell r="H25">
            <v>477.43999999999994</v>
          </cell>
          <cell r="I25">
            <v>50299.520000000004</v>
          </cell>
        </row>
        <row r="26">
          <cell r="B26">
            <v>1384012.0608000001</v>
          </cell>
          <cell r="C26">
            <v>6612287.2068344485</v>
          </cell>
          <cell r="D26">
            <v>3427504.2143999999</v>
          </cell>
          <cell r="E26">
            <v>1127166.57</v>
          </cell>
          <cell r="F26">
            <v>1778050.98</v>
          </cell>
          <cell r="G26">
            <v>1634645.0699999998</v>
          </cell>
          <cell r="H26">
            <v>2048.6400000000003</v>
          </cell>
          <cell r="I26">
            <v>159002.72</v>
          </cell>
        </row>
        <row r="27">
          <cell r="B27">
            <v>1425345.2352</v>
          </cell>
          <cell r="C27">
            <v>7519459.4148344481</v>
          </cell>
          <cell r="D27">
            <v>3874402.6272000005</v>
          </cell>
          <cell r="E27">
            <v>2267548.92</v>
          </cell>
          <cell r="F27">
            <v>9762752.9699999988</v>
          </cell>
          <cell r="G27">
            <v>2508028.4699999997</v>
          </cell>
          <cell r="H27">
            <v>6018.3200000000006</v>
          </cell>
          <cell r="I27">
            <v>161169.20000000001</v>
          </cell>
        </row>
        <row r="28">
          <cell r="B28">
            <v>1445809.1808</v>
          </cell>
          <cell r="C28">
            <v>8115669.4596344484</v>
          </cell>
          <cell r="D28">
            <v>4199410.32</v>
          </cell>
          <cell r="E28">
            <v>3262884.4619999998</v>
          </cell>
          <cell r="F28">
            <v>14251444.244999999</v>
          </cell>
          <cell r="G28">
            <v>2687807.52</v>
          </cell>
          <cell r="H28">
            <v>9545.7999999999993</v>
          </cell>
          <cell r="I28">
            <v>162214.91200000001</v>
          </cell>
        </row>
        <row r="29">
          <cell r="B29">
            <v>1444686.4512</v>
          </cell>
          <cell r="C29">
            <v>8489256.0900344476</v>
          </cell>
          <cell r="D29">
            <v>4470710.8415999999</v>
          </cell>
          <cell r="E29">
            <v>3957226.3799999994</v>
          </cell>
          <cell r="F29">
            <v>15286466.376</v>
          </cell>
          <cell r="G29">
            <v>2794982.4</v>
          </cell>
          <cell r="H29">
            <v>10752</v>
          </cell>
          <cell r="I29">
            <v>165674.84000000003</v>
          </cell>
        </row>
        <row r="30">
          <cell r="B30">
            <v>1494966.0206180618</v>
          </cell>
          <cell r="C30">
            <v>9680702.4832616411</v>
          </cell>
          <cell r="D30">
            <v>5187060.9711159347</v>
          </cell>
          <cell r="E30">
            <v>4511625.3719999995</v>
          </cell>
          <cell r="F30">
            <v>15666003.432</v>
          </cell>
          <cell r="G30">
            <v>2440722.9510000004</v>
          </cell>
          <cell r="H30">
            <v>28551.944</v>
          </cell>
          <cell r="I30">
            <v>223991.864</v>
          </cell>
        </row>
        <row r="31">
          <cell r="B31">
            <v>1591045.586586548</v>
          </cell>
          <cell r="C31">
            <v>9904751.4818666838</v>
          </cell>
          <cell r="D31">
            <v>5759838.4735452998</v>
          </cell>
          <cell r="E31">
            <v>4991524.3889999995</v>
          </cell>
          <cell r="F31">
            <v>16632725.895</v>
          </cell>
          <cell r="G31">
            <v>1951677.054</v>
          </cell>
          <cell r="H31">
            <v>60206.263999999988</v>
          </cell>
          <cell r="I31">
            <v>82058.112000000008</v>
          </cell>
        </row>
        <row r="32">
          <cell r="B32">
            <v>1665970.5548309977</v>
          </cell>
          <cell r="C32">
            <v>10051353.916799998</v>
          </cell>
          <cell r="D32">
            <v>5799466.909606304</v>
          </cell>
          <cell r="E32">
            <v>5585034.4415999986</v>
          </cell>
          <cell r="F32">
            <v>18637832.208000001</v>
          </cell>
          <cell r="G32">
            <v>2272257.6576</v>
          </cell>
          <cell r="H32">
            <v>95779.036799999987</v>
          </cell>
          <cell r="I32">
            <v>119630.05440000001</v>
          </cell>
        </row>
        <row r="33">
          <cell r="B33">
            <v>1919284.7948309977</v>
          </cell>
          <cell r="C33">
            <v>10531980.796799999</v>
          </cell>
          <cell r="D33">
            <v>9153827.8696063049</v>
          </cell>
          <cell r="E33">
            <v>5953198.2815999994</v>
          </cell>
          <cell r="F33">
            <v>19602428.688000001</v>
          </cell>
          <cell r="G33">
            <v>2578259.5776</v>
          </cell>
          <cell r="H33">
            <v>107768.47679999999</v>
          </cell>
          <cell r="I33">
            <v>136399.33440000002</v>
          </cell>
        </row>
        <row r="34">
          <cell r="B34">
            <v>2315175.354830998</v>
          </cell>
          <cell r="C34">
            <v>12456102.076799998</v>
          </cell>
          <cell r="D34">
            <v>9852067.5496063046</v>
          </cell>
          <cell r="E34">
            <v>7753064.2175999992</v>
          </cell>
          <cell r="F34">
            <v>21892580.428800002</v>
          </cell>
          <cell r="G34">
            <v>2849517.4272000003</v>
          </cell>
          <cell r="H34">
            <v>128065.5552</v>
          </cell>
          <cell r="I34">
            <v>171714.29759999999</v>
          </cell>
        </row>
        <row r="35">
          <cell r="B35">
            <v>1673042.5891999998</v>
          </cell>
          <cell r="C35">
            <v>11273184.63271435</v>
          </cell>
          <cell r="D35">
            <v>8362243.4399999976</v>
          </cell>
          <cell r="E35">
            <v>4329349.3177999994</v>
          </cell>
          <cell r="F35">
            <v>14085659.844800001</v>
          </cell>
          <cell r="G35">
            <v>1295547.4913999997</v>
          </cell>
          <cell r="H35">
            <v>75733.710799999986</v>
          </cell>
          <cell r="I35">
            <v>92877.14639999991</v>
          </cell>
        </row>
      </sheetData>
      <sheetData sheetId="24">
        <row r="21">
          <cell r="B21">
            <v>0</v>
          </cell>
          <cell r="C21">
            <v>2100861.3408000004</v>
          </cell>
          <cell r="D21">
            <v>0</v>
          </cell>
          <cell r="E21">
            <v>9</v>
          </cell>
          <cell r="F21">
            <v>81.900000000000006</v>
          </cell>
          <cell r="G21">
            <v>134.1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2103010.3872000002</v>
          </cell>
          <cell r="D22">
            <v>0</v>
          </cell>
          <cell r="E22">
            <v>37.89</v>
          </cell>
          <cell r="F22">
            <v>450.54</v>
          </cell>
          <cell r="G22">
            <v>696.69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2102548.7712000003</v>
          </cell>
          <cell r="D23">
            <v>0</v>
          </cell>
          <cell r="E23">
            <v>37.89</v>
          </cell>
          <cell r="F23">
            <v>450.54</v>
          </cell>
          <cell r="G23">
            <v>696.69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2102739.3791999999</v>
          </cell>
          <cell r="D24">
            <v>0</v>
          </cell>
          <cell r="E24">
            <v>215.36999999999998</v>
          </cell>
          <cell r="F24">
            <v>1058.2200000000003</v>
          </cell>
          <cell r="G24">
            <v>1381.8600000000001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2105068.0416000001</v>
          </cell>
          <cell r="D25">
            <v>0</v>
          </cell>
          <cell r="E25">
            <v>376.65</v>
          </cell>
          <cell r="F25">
            <v>1788.66</v>
          </cell>
          <cell r="G25">
            <v>2158.56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28955.61599999982</v>
          </cell>
          <cell r="D26">
            <v>0</v>
          </cell>
          <cell r="E26">
            <v>627.75</v>
          </cell>
          <cell r="F26">
            <v>3223.35</v>
          </cell>
          <cell r="G26">
            <v>3608.46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23678.726399999821</v>
          </cell>
          <cell r="D27">
            <v>0</v>
          </cell>
          <cell r="E27">
            <v>892.43099999999993</v>
          </cell>
          <cell r="F27">
            <v>4729.32</v>
          </cell>
          <cell r="G27">
            <v>5140.7370000000001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26666.035199999824</v>
          </cell>
          <cell r="D28">
            <v>0</v>
          </cell>
          <cell r="E28">
            <v>1161.0809999999999</v>
          </cell>
          <cell r="F28">
            <v>6266.6460000000006</v>
          </cell>
          <cell r="G28">
            <v>6678.9990000000007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29721.590399999823</v>
          </cell>
          <cell r="D29">
            <v>0</v>
          </cell>
          <cell r="E29">
            <v>1379.3309999999999</v>
          </cell>
          <cell r="F29">
            <v>7136.6850000000004</v>
          </cell>
          <cell r="G29">
            <v>7221.8160000000007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34373.174003323336</v>
          </cell>
          <cell r="D30">
            <v>0</v>
          </cell>
          <cell r="E30">
            <v>1757.34</v>
          </cell>
          <cell r="F30">
            <v>8523.6659999999993</v>
          </cell>
          <cell r="G30">
            <v>8004.1410000000014</v>
          </cell>
          <cell r="H30">
            <v>344.00799999999998</v>
          </cell>
          <cell r="I30">
            <v>0</v>
          </cell>
        </row>
        <row r="31">
          <cell r="B31">
            <v>0</v>
          </cell>
          <cell r="C31">
            <v>36697.450860091201</v>
          </cell>
          <cell r="D31">
            <v>0</v>
          </cell>
          <cell r="E31">
            <v>1930.518</v>
          </cell>
          <cell r="F31">
            <v>8887.6709999999985</v>
          </cell>
          <cell r="G31">
            <v>7815.6450000000004</v>
          </cell>
          <cell r="H31">
            <v>344.00799999999998</v>
          </cell>
          <cell r="I31">
            <v>0</v>
          </cell>
        </row>
        <row r="32">
          <cell r="B32">
            <v>361.92</v>
          </cell>
          <cell r="C32">
            <v>43583.728178368503</v>
          </cell>
          <cell r="D32">
            <v>1176</v>
          </cell>
          <cell r="E32">
            <v>40797.139199999998</v>
          </cell>
          <cell r="F32">
            <v>28582.2624</v>
          </cell>
          <cell r="G32">
            <v>12895.728000000001</v>
          </cell>
          <cell r="H32">
            <v>412.80959999999999</v>
          </cell>
          <cell r="I32">
            <v>0</v>
          </cell>
        </row>
        <row r="33">
          <cell r="B33">
            <v>752.64</v>
          </cell>
          <cell r="C33">
            <v>42479.728178368503</v>
          </cell>
          <cell r="D33">
            <v>4369.92</v>
          </cell>
          <cell r="E33">
            <v>646420.81920000003</v>
          </cell>
          <cell r="F33">
            <v>55501.6224</v>
          </cell>
          <cell r="G33">
            <v>18068.208000000002</v>
          </cell>
          <cell r="H33">
            <v>412.80959999999999</v>
          </cell>
          <cell r="I33">
            <v>13099.2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674.84</v>
          </cell>
          <cell r="C35">
            <v>37371.983999999997</v>
          </cell>
          <cell r="D35">
            <v>394842.9768</v>
          </cell>
          <cell r="E35">
            <v>1433086.737</v>
          </cell>
          <cell r="F35">
            <v>1370606.2556</v>
          </cell>
          <cell r="G35">
            <v>94214.143199999991</v>
          </cell>
          <cell r="H35">
            <v>206.79239999999999</v>
          </cell>
          <cell r="I35">
            <v>9878.0400000000009</v>
          </cell>
        </row>
      </sheetData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rightToLeft="1" view="pageBreakPreview" zoomScale="60" workbookViewId="0">
      <selection activeCell="V32" sqref="V32"/>
    </sheetView>
  </sheetViews>
  <sheetFormatPr defaultRowHeight="27" customHeight="1"/>
  <cols>
    <col min="1" max="1" width="9.7109375" style="1" bestFit="1" customWidth="1"/>
    <col min="2" max="3" width="16.28515625" style="1" bestFit="1" customWidth="1"/>
    <col min="4" max="4" width="16.85546875" style="1" bestFit="1" customWidth="1"/>
    <col min="5" max="5" width="16.28515625" style="1" bestFit="1" customWidth="1"/>
    <col min="6" max="6" width="18.140625" style="1" customWidth="1"/>
    <col min="7" max="7" width="16.28515625" style="1" bestFit="1" customWidth="1"/>
    <col min="8" max="8" width="13.7109375" style="1" bestFit="1" customWidth="1"/>
    <col min="9" max="9" width="14.140625" style="1" customWidth="1"/>
    <col min="10" max="10" width="17.7109375" style="1" bestFit="1" customWidth="1"/>
    <col min="11" max="16384" width="9.140625" style="1"/>
  </cols>
  <sheetData>
    <row r="1" spans="1:10" ht="34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4.5" customHeight="1">
      <c r="A2" s="17" t="s">
        <v>1</v>
      </c>
      <c r="B2" s="17"/>
      <c r="C2" s="2"/>
      <c r="D2" s="2"/>
      <c r="E2" s="2"/>
      <c r="F2" s="2"/>
      <c r="G2" s="2"/>
      <c r="H2" s="2"/>
      <c r="I2" s="2"/>
      <c r="J2" s="3" t="s">
        <v>2</v>
      </c>
    </row>
    <row r="3" spans="1:10" ht="48" customHeight="1">
      <c r="A3" s="18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 ht="34.5" customHeight="1">
      <c r="A4" s="19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21"/>
    </row>
    <row r="5" spans="1:10" ht="29.25" hidden="1" customHeight="1">
      <c r="A5" s="6">
        <v>1985</v>
      </c>
      <c r="B5" s="7" t="e">
        <f>'مجموع القطاع العام '!B5+#REF!</f>
        <v>#REF!</v>
      </c>
      <c r="C5" s="7" t="e">
        <f>'مجموع القطاع العام '!C5+#REF!</f>
        <v>#REF!</v>
      </c>
      <c r="D5" s="7" t="e">
        <f>'مجموع القطاع العام '!D5+#REF!</f>
        <v>#REF!</v>
      </c>
      <c r="E5" s="7" t="e">
        <f>'مجموع القطاع العام '!E5+#REF!</f>
        <v>#REF!</v>
      </c>
      <c r="F5" s="7" t="e">
        <f>'مجموع القطاع العام '!F5+#REF!</f>
        <v>#REF!</v>
      </c>
      <c r="G5" s="7" t="e">
        <f>'مجموع القطاع العام '!G5+#REF!</f>
        <v>#REF!</v>
      </c>
      <c r="H5" s="7" t="e">
        <f>'مجموع القطاع العام '!H5+#REF!</f>
        <v>#REF!</v>
      </c>
      <c r="I5" s="7" t="e">
        <f>'مجموع القطاع العام '!I5+#REF!</f>
        <v>#REF!</v>
      </c>
      <c r="J5" s="7" t="e">
        <f>SUM(B5:I5)</f>
        <v>#REF!</v>
      </c>
    </row>
    <row r="6" spans="1:10" ht="29.25" hidden="1" customHeight="1">
      <c r="A6" s="6">
        <v>1986</v>
      </c>
      <c r="B6" s="7" t="e">
        <f>'مجموع القطاع العام '!B6+#REF!</f>
        <v>#REF!</v>
      </c>
      <c r="C6" s="7" t="e">
        <f>'مجموع القطاع العام '!C6+#REF!</f>
        <v>#REF!</v>
      </c>
      <c r="D6" s="7" t="e">
        <f>'مجموع القطاع العام '!D6+#REF!</f>
        <v>#REF!</v>
      </c>
      <c r="E6" s="7" t="e">
        <f>'مجموع القطاع العام '!E6+#REF!</f>
        <v>#REF!</v>
      </c>
      <c r="F6" s="7" t="e">
        <f>'مجموع القطاع العام '!F6+#REF!</f>
        <v>#REF!</v>
      </c>
      <c r="G6" s="7" t="e">
        <f>'مجموع القطاع العام '!G6+#REF!</f>
        <v>#REF!</v>
      </c>
      <c r="H6" s="7" t="e">
        <f>'مجموع القطاع العام '!H6+#REF!</f>
        <v>#REF!</v>
      </c>
      <c r="I6" s="7" t="e">
        <f>'مجموع القطاع العام '!I6+#REF!</f>
        <v>#REF!</v>
      </c>
      <c r="J6" s="7" t="e">
        <f t="shared" ref="J6:J35" si="0">SUM(B6:I6)</f>
        <v>#REF!</v>
      </c>
    </row>
    <row r="7" spans="1:10" ht="29.25" hidden="1" customHeight="1">
      <c r="A7" s="6">
        <v>1987</v>
      </c>
      <c r="B7" s="7" t="e">
        <f>'مجموع القطاع العام '!B7+#REF!</f>
        <v>#REF!</v>
      </c>
      <c r="C7" s="7" t="e">
        <f>'مجموع القطاع العام '!C7+#REF!</f>
        <v>#REF!</v>
      </c>
      <c r="D7" s="7" t="e">
        <f>'مجموع القطاع العام '!D7+#REF!</f>
        <v>#REF!</v>
      </c>
      <c r="E7" s="7" t="e">
        <f>'مجموع القطاع العام '!E7+#REF!</f>
        <v>#REF!</v>
      </c>
      <c r="F7" s="7" t="e">
        <f>'مجموع القطاع العام '!F7+#REF!</f>
        <v>#REF!</v>
      </c>
      <c r="G7" s="7" t="e">
        <f>'مجموع القطاع العام '!G7+#REF!</f>
        <v>#REF!</v>
      </c>
      <c r="H7" s="7" t="e">
        <f>'مجموع القطاع العام '!H7+#REF!</f>
        <v>#REF!</v>
      </c>
      <c r="I7" s="7" t="e">
        <f>'مجموع القطاع العام '!I7+#REF!</f>
        <v>#REF!</v>
      </c>
      <c r="J7" s="7" t="e">
        <f t="shared" si="0"/>
        <v>#REF!</v>
      </c>
    </row>
    <row r="8" spans="1:10" ht="29.25" hidden="1" customHeight="1">
      <c r="A8" s="6">
        <v>1988</v>
      </c>
      <c r="B8" s="7" t="e">
        <f>'مجموع القطاع العام '!B8+#REF!</f>
        <v>#REF!</v>
      </c>
      <c r="C8" s="7" t="e">
        <f>'مجموع القطاع العام '!C8+#REF!</f>
        <v>#REF!</v>
      </c>
      <c r="D8" s="7" t="e">
        <f>'مجموع القطاع العام '!D8+#REF!</f>
        <v>#REF!</v>
      </c>
      <c r="E8" s="7" t="e">
        <f>'مجموع القطاع العام '!E8+#REF!</f>
        <v>#REF!</v>
      </c>
      <c r="F8" s="7" t="e">
        <f>'مجموع القطاع العام '!F8+#REF!</f>
        <v>#REF!</v>
      </c>
      <c r="G8" s="7" t="e">
        <f>'مجموع القطاع العام '!G8+#REF!</f>
        <v>#REF!</v>
      </c>
      <c r="H8" s="7" t="e">
        <f>'مجموع القطاع العام '!H8+#REF!</f>
        <v>#REF!</v>
      </c>
      <c r="I8" s="7" t="e">
        <f>'مجموع القطاع العام '!I8+#REF!</f>
        <v>#REF!</v>
      </c>
      <c r="J8" s="7" t="e">
        <f t="shared" si="0"/>
        <v>#REF!</v>
      </c>
    </row>
    <row r="9" spans="1:10" ht="29.25" hidden="1" customHeight="1">
      <c r="A9" s="6">
        <v>1989</v>
      </c>
      <c r="B9" s="7" t="e">
        <f>'مجموع القطاع العام '!B9+#REF!</f>
        <v>#REF!</v>
      </c>
      <c r="C9" s="7" t="e">
        <f>'مجموع القطاع العام '!C9+#REF!</f>
        <v>#REF!</v>
      </c>
      <c r="D9" s="7" t="e">
        <f>'مجموع القطاع العام '!D9+#REF!</f>
        <v>#REF!</v>
      </c>
      <c r="E9" s="7" t="e">
        <f>'مجموع القطاع العام '!E9+#REF!</f>
        <v>#REF!</v>
      </c>
      <c r="F9" s="7" t="e">
        <f>'مجموع القطاع العام '!F9+#REF!</f>
        <v>#REF!</v>
      </c>
      <c r="G9" s="7" t="e">
        <f>'مجموع القطاع العام '!G9+#REF!</f>
        <v>#REF!</v>
      </c>
      <c r="H9" s="7" t="e">
        <f>'مجموع القطاع العام '!H9+#REF!</f>
        <v>#REF!</v>
      </c>
      <c r="I9" s="7" t="e">
        <f>'مجموع القطاع العام '!I9+#REF!</f>
        <v>#REF!</v>
      </c>
      <c r="J9" s="7" t="e">
        <f t="shared" si="0"/>
        <v>#REF!</v>
      </c>
    </row>
    <row r="10" spans="1:10" ht="29.25" hidden="1" customHeight="1">
      <c r="A10" s="6">
        <v>1990</v>
      </c>
      <c r="B10" s="7" t="e">
        <f>'مجموع القطاع العام '!B10+#REF!</f>
        <v>#REF!</v>
      </c>
      <c r="C10" s="7" t="e">
        <f>'مجموع القطاع العام '!C10+#REF!</f>
        <v>#REF!</v>
      </c>
      <c r="D10" s="7" t="e">
        <f>'مجموع القطاع العام '!D10+#REF!</f>
        <v>#REF!</v>
      </c>
      <c r="E10" s="7" t="e">
        <f>'مجموع القطاع العام '!E10+#REF!</f>
        <v>#REF!</v>
      </c>
      <c r="F10" s="7" t="e">
        <f>'مجموع القطاع العام '!F10+#REF!</f>
        <v>#REF!</v>
      </c>
      <c r="G10" s="7" t="e">
        <f>'مجموع القطاع العام '!G10+#REF!</f>
        <v>#REF!</v>
      </c>
      <c r="H10" s="7" t="e">
        <f>'مجموع القطاع العام '!H10+#REF!</f>
        <v>#REF!</v>
      </c>
      <c r="I10" s="7" t="e">
        <f>'مجموع القطاع العام '!I10+#REF!</f>
        <v>#REF!</v>
      </c>
      <c r="J10" s="7" t="e">
        <f t="shared" si="0"/>
        <v>#REF!</v>
      </c>
    </row>
    <row r="11" spans="1:10" ht="29.25" hidden="1" customHeight="1">
      <c r="A11" s="6">
        <v>1991</v>
      </c>
      <c r="B11" s="7" t="e">
        <f>'مجموع القطاع العام '!B11+#REF!</f>
        <v>#REF!</v>
      </c>
      <c r="C11" s="7" t="e">
        <f>'مجموع القطاع العام '!C11+#REF!</f>
        <v>#REF!</v>
      </c>
      <c r="D11" s="7" t="e">
        <f>'مجموع القطاع العام '!D11+#REF!</f>
        <v>#REF!</v>
      </c>
      <c r="E11" s="7" t="e">
        <f>'مجموع القطاع العام '!E11+#REF!</f>
        <v>#REF!</v>
      </c>
      <c r="F11" s="7" t="e">
        <f>'مجموع القطاع العام '!F11+#REF!</f>
        <v>#REF!</v>
      </c>
      <c r="G11" s="7" t="e">
        <f>'مجموع القطاع العام '!G11+#REF!</f>
        <v>#REF!</v>
      </c>
      <c r="H11" s="7" t="e">
        <f>'مجموع القطاع العام '!H11+#REF!</f>
        <v>#REF!</v>
      </c>
      <c r="I11" s="7" t="e">
        <f>'مجموع القطاع العام '!I11+#REF!</f>
        <v>#REF!</v>
      </c>
      <c r="J11" s="7" t="e">
        <f t="shared" si="0"/>
        <v>#REF!</v>
      </c>
    </row>
    <row r="12" spans="1:10" ht="29.25" hidden="1" customHeight="1">
      <c r="A12" s="6">
        <v>1992</v>
      </c>
      <c r="B12" s="7" t="e">
        <f>'مجموع القطاع العام '!B12+#REF!</f>
        <v>#REF!</v>
      </c>
      <c r="C12" s="7" t="e">
        <f>'مجموع القطاع العام '!C12+#REF!</f>
        <v>#REF!</v>
      </c>
      <c r="D12" s="7" t="e">
        <f>'مجموع القطاع العام '!D12+#REF!</f>
        <v>#REF!</v>
      </c>
      <c r="E12" s="7" t="e">
        <f>'مجموع القطاع العام '!E12+#REF!</f>
        <v>#REF!</v>
      </c>
      <c r="F12" s="7" t="e">
        <f>'مجموع القطاع العام '!F12+#REF!</f>
        <v>#REF!</v>
      </c>
      <c r="G12" s="7" t="e">
        <f>'مجموع القطاع العام '!G12+#REF!</f>
        <v>#REF!</v>
      </c>
      <c r="H12" s="7" t="e">
        <f>'مجموع القطاع العام '!H12+#REF!</f>
        <v>#REF!</v>
      </c>
      <c r="I12" s="7" t="e">
        <f>'مجموع القطاع العام '!I12+#REF!</f>
        <v>#REF!</v>
      </c>
      <c r="J12" s="7" t="e">
        <f t="shared" si="0"/>
        <v>#REF!</v>
      </c>
    </row>
    <row r="13" spans="1:10" ht="29.25" hidden="1" customHeight="1">
      <c r="A13" s="6">
        <v>1993</v>
      </c>
      <c r="B13" s="7" t="e">
        <f>'مجموع القطاع العام '!B13+#REF!</f>
        <v>#REF!</v>
      </c>
      <c r="C13" s="7" t="e">
        <f>'مجموع القطاع العام '!C13+#REF!</f>
        <v>#REF!</v>
      </c>
      <c r="D13" s="7" t="e">
        <f>'مجموع القطاع العام '!D13+#REF!</f>
        <v>#REF!</v>
      </c>
      <c r="E13" s="7" t="e">
        <f>'مجموع القطاع العام '!E13+#REF!</f>
        <v>#REF!</v>
      </c>
      <c r="F13" s="7" t="e">
        <f>'مجموع القطاع العام '!F13+#REF!</f>
        <v>#REF!</v>
      </c>
      <c r="G13" s="7" t="e">
        <f>'مجموع القطاع العام '!G13+#REF!</f>
        <v>#REF!</v>
      </c>
      <c r="H13" s="7" t="e">
        <f>'مجموع القطاع العام '!H13+#REF!</f>
        <v>#REF!</v>
      </c>
      <c r="I13" s="7" t="e">
        <f>'مجموع القطاع العام '!I13+#REF!</f>
        <v>#REF!</v>
      </c>
      <c r="J13" s="7" t="e">
        <f t="shared" si="0"/>
        <v>#REF!</v>
      </c>
    </row>
    <row r="14" spans="1:10" ht="29.25" hidden="1" customHeight="1">
      <c r="A14" s="6">
        <v>1994</v>
      </c>
      <c r="B14" s="7" t="e">
        <f>'مجموع القطاع العام '!B14+#REF!</f>
        <v>#REF!</v>
      </c>
      <c r="C14" s="7" t="e">
        <f>'مجموع القطاع العام '!C14+#REF!</f>
        <v>#REF!</v>
      </c>
      <c r="D14" s="7" t="e">
        <f>'مجموع القطاع العام '!D14+#REF!</f>
        <v>#REF!</v>
      </c>
      <c r="E14" s="7" t="e">
        <f>'مجموع القطاع العام '!E14+#REF!</f>
        <v>#REF!</v>
      </c>
      <c r="F14" s="7" t="e">
        <f>'مجموع القطاع العام '!F14+#REF!</f>
        <v>#REF!</v>
      </c>
      <c r="G14" s="7" t="e">
        <f>'مجموع القطاع العام '!G14+#REF!</f>
        <v>#REF!</v>
      </c>
      <c r="H14" s="7" t="e">
        <f>'مجموع القطاع العام '!H14+#REF!</f>
        <v>#REF!</v>
      </c>
      <c r="I14" s="7" t="e">
        <f>'مجموع القطاع العام '!I14+#REF!</f>
        <v>#REF!</v>
      </c>
      <c r="J14" s="7" t="e">
        <f t="shared" si="0"/>
        <v>#REF!</v>
      </c>
    </row>
    <row r="15" spans="1:10" ht="29.25" hidden="1" customHeight="1">
      <c r="A15" s="6">
        <v>1995</v>
      </c>
      <c r="B15" s="7" t="e">
        <f>'مجموع القطاع العام '!B15+#REF!</f>
        <v>#REF!</v>
      </c>
      <c r="C15" s="7" t="e">
        <f>'مجموع القطاع العام '!C15+#REF!</f>
        <v>#REF!</v>
      </c>
      <c r="D15" s="7" t="e">
        <f>'مجموع القطاع العام '!D15+#REF!</f>
        <v>#REF!</v>
      </c>
      <c r="E15" s="7" t="e">
        <f>'مجموع القطاع العام '!E15+#REF!</f>
        <v>#REF!</v>
      </c>
      <c r="F15" s="7" t="e">
        <f>'مجموع القطاع العام '!F15+#REF!</f>
        <v>#REF!</v>
      </c>
      <c r="G15" s="7" t="e">
        <f>'مجموع القطاع العام '!G15+#REF!</f>
        <v>#REF!</v>
      </c>
      <c r="H15" s="7" t="e">
        <f>'مجموع القطاع العام '!H15+#REF!</f>
        <v>#REF!</v>
      </c>
      <c r="I15" s="7" t="e">
        <f>'مجموع القطاع العام '!I15+#REF!</f>
        <v>#REF!</v>
      </c>
      <c r="J15" s="7" t="e">
        <f t="shared" si="0"/>
        <v>#REF!</v>
      </c>
    </row>
    <row r="16" spans="1:10" ht="29.25" hidden="1" customHeight="1">
      <c r="A16" s="6">
        <v>1996</v>
      </c>
      <c r="B16" s="7" t="e">
        <f>'مجموع القطاع العام '!B16+#REF!</f>
        <v>#REF!</v>
      </c>
      <c r="C16" s="7" t="e">
        <f>'مجموع القطاع العام '!C16+#REF!</f>
        <v>#REF!</v>
      </c>
      <c r="D16" s="7" t="e">
        <f>'مجموع القطاع العام '!D16+#REF!</f>
        <v>#REF!</v>
      </c>
      <c r="E16" s="7" t="e">
        <f>'مجموع القطاع العام '!E16+#REF!</f>
        <v>#REF!</v>
      </c>
      <c r="F16" s="7" t="e">
        <f>'مجموع القطاع العام '!F16+#REF!</f>
        <v>#REF!</v>
      </c>
      <c r="G16" s="7" t="e">
        <f>'مجموع القطاع العام '!G16+#REF!</f>
        <v>#REF!</v>
      </c>
      <c r="H16" s="7" t="e">
        <f>'مجموع القطاع العام '!H16+#REF!</f>
        <v>#REF!</v>
      </c>
      <c r="I16" s="7" t="e">
        <f>'مجموع القطاع العام '!I16+#REF!</f>
        <v>#REF!</v>
      </c>
      <c r="J16" s="7" t="e">
        <f t="shared" si="0"/>
        <v>#REF!</v>
      </c>
    </row>
    <row r="17" spans="1:10" ht="29.25" hidden="1" customHeight="1">
      <c r="A17" s="6">
        <v>1997</v>
      </c>
      <c r="B17" s="7" t="e">
        <f>'مجموع القطاع العام '!B17+#REF!</f>
        <v>#REF!</v>
      </c>
      <c r="C17" s="7" t="e">
        <f>'مجموع القطاع العام '!C17+#REF!</f>
        <v>#REF!</v>
      </c>
      <c r="D17" s="7" t="e">
        <f>'مجموع القطاع العام '!D17+#REF!</f>
        <v>#REF!</v>
      </c>
      <c r="E17" s="7" t="e">
        <f>'مجموع القطاع العام '!E17+#REF!</f>
        <v>#REF!</v>
      </c>
      <c r="F17" s="7" t="e">
        <f>'مجموع القطاع العام '!F17+#REF!</f>
        <v>#REF!</v>
      </c>
      <c r="G17" s="7" t="e">
        <f>'مجموع القطاع العام '!G17+#REF!</f>
        <v>#REF!</v>
      </c>
      <c r="H17" s="7" t="e">
        <f>'مجموع القطاع العام '!H17+#REF!</f>
        <v>#REF!</v>
      </c>
      <c r="I17" s="7" t="e">
        <f>'مجموع القطاع العام '!I17+#REF!</f>
        <v>#REF!</v>
      </c>
      <c r="J17" s="7" t="e">
        <f t="shared" si="0"/>
        <v>#REF!</v>
      </c>
    </row>
    <row r="18" spans="1:10" ht="29.25" hidden="1" customHeight="1">
      <c r="A18" s="6">
        <v>1998</v>
      </c>
      <c r="B18" s="7" t="e">
        <f>'مجموع القطاع العام '!B18+#REF!</f>
        <v>#REF!</v>
      </c>
      <c r="C18" s="7" t="e">
        <f>'مجموع القطاع العام '!C18+#REF!</f>
        <v>#REF!</v>
      </c>
      <c r="D18" s="7" t="e">
        <f>'مجموع القطاع العام '!D18+#REF!</f>
        <v>#REF!</v>
      </c>
      <c r="E18" s="7" t="e">
        <f>'مجموع القطاع العام '!E18+#REF!</f>
        <v>#REF!</v>
      </c>
      <c r="F18" s="7" t="e">
        <f>'مجموع القطاع العام '!F18+#REF!</f>
        <v>#REF!</v>
      </c>
      <c r="G18" s="7" t="e">
        <f>'مجموع القطاع العام '!G18+#REF!</f>
        <v>#REF!</v>
      </c>
      <c r="H18" s="7" t="e">
        <f>'مجموع القطاع العام '!H18+#REF!</f>
        <v>#REF!</v>
      </c>
      <c r="I18" s="7" t="e">
        <f>'مجموع القطاع العام '!I18+#REF!</f>
        <v>#REF!</v>
      </c>
      <c r="J18" s="7" t="e">
        <f t="shared" si="0"/>
        <v>#REF!</v>
      </c>
    </row>
    <row r="19" spans="1:10" ht="29.25" hidden="1" customHeight="1">
      <c r="A19" s="6">
        <v>1999</v>
      </c>
      <c r="B19" s="7" t="e">
        <f>'مجموع القطاع العام '!B19+#REF!</f>
        <v>#REF!</v>
      </c>
      <c r="C19" s="7" t="e">
        <f>'مجموع القطاع العام '!C19+#REF!</f>
        <v>#REF!</v>
      </c>
      <c r="D19" s="7" t="e">
        <f>'مجموع القطاع العام '!D19+#REF!</f>
        <v>#REF!</v>
      </c>
      <c r="E19" s="7" t="e">
        <f>'مجموع القطاع العام '!E19+#REF!</f>
        <v>#REF!</v>
      </c>
      <c r="F19" s="7" t="e">
        <f>'مجموع القطاع العام '!F19+#REF!</f>
        <v>#REF!</v>
      </c>
      <c r="G19" s="7" t="e">
        <f>'مجموع القطاع العام '!G19+#REF!</f>
        <v>#REF!</v>
      </c>
      <c r="H19" s="7" t="e">
        <f>'مجموع القطاع العام '!H19+#REF!</f>
        <v>#REF!</v>
      </c>
      <c r="I19" s="7" t="e">
        <f>'مجموع القطاع العام '!I19+#REF!</f>
        <v>#REF!</v>
      </c>
      <c r="J19" s="7" t="e">
        <f t="shared" si="0"/>
        <v>#REF!</v>
      </c>
    </row>
    <row r="20" spans="1:10" ht="29.25" hidden="1" customHeight="1">
      <c r="A20" s="6">
        <v>2000</v>
      </c>
      <c r="B20" s="7" t="e">
        <f>'مجموع القطاع العام '!B20+#REF!</f>
        <v>#REF!</v>
      </c>
      <c r="C20" s="7" t="e">
        <f>'مجموع القطاع العام '!C20+#REF!</f>
        <v>#REF!</v>
      </c>
      <c r="D20" s="7" t="e">
        <f>'مجموع القطاع العام '!D20+#REF!</f>
        <v>#REF!</v>
      </c>
      <c r="E20" s="7" t="e">
        <f>'مجموع القطاع العام '!E20+#REF!</f>
        <v>#REF!</v>
      </c>
      <c r="F20" s="7" t="e">
        <f>'مجموع القطاع العام '!F20+#REF!</f>
        <v>#REF!</v>
      </c>
      <c r="G20" s="7" t="e">
        <f>'مجموع القطاع العام '!G20+#REF!</f>
        <v>#REF!</v>
      </c>
      <c r="H20" s="7" t="e">
        <f>'مجموع القطاع العام '!H20+#REF!</f>
        <v>#REF!</v>
      </c>
      <c r="I20" s="7" t="e">
        <f>'مجموع القطاع العام '!I20+#REF!</f>
        <v>#REF!</v>
      </c>
      <c r="J20" s="7" t="e">
        <f t="shared" si="0"/>
        <v>#REF!</v>
      </c>
    </row>
    <row r="21" spans="1:10" ht="34.5" customHeight="1">
      <c r="A21" s="8">
        <v>2001</v>
      </c>
      <c r="B21" s="9">
        <f>'مجموع القطاع العام '!B21+'مجموع القطاع الخاص '!$B$21</f>
        <v>10526493.322938522</v>
      </c>
      <c r="C21" s="9">
        <f>'مجموع القطاع العام '!C21+'مجموع القطاع الخاص '!$B$21</f>
        <v>21337518.184957869</v>
      </c>
      <c r="D21" s="9">
        <f>'مجموع القطاع العام '!D21+'مجموع القطاع الخاص '!$B$21</f>
        <v>23118159.979093384</v>
      </c>
      <c r="E21" s="9">
        <f>'مجموع القطاع العام '!E21+'مجموع القطاع الخاص '!$B$21</f>
        <v>9188912.8039999995</v>
      </c>
      <c r="F21" s="9">
        <f>'مجموع القطاع العام '!F21+'مجموع القطاع الخاص '!$B$21</f>
        <v>9784801.0040000007</v>
      </c>
      <c r="G21" s="9">
        <f>'مجموع القطاع العام '!G21+'مجموع القطاع الخاص '!$B$21</f>
        <v>9766798.3039999995</v>
      </c>
      <c r="H21" s="9">
        <f>'مجموع القطاع العام '!H21+'مجموع القطاع الخاص '!$B$21</f>
        <v>8793652.6040000003</v>
      </c>
      <c r="I21" s="9">
        <f>'مجموع القطاع العام '!I21+'مجموع القطاع الخاص '!$B$21</f>
        <v>8793652.6040000003</v>
      </c>
      <c r="J21" s="9">
        <f t="shared" si="0"/>
        <v>101309988.80698979</v>
      </c>
    </row>
    <row r="22" spans="1:10" ht="34.5" customHeight="1">
      <c r="A22" s="8">
        <v>2002</v>
      </c>
      <c r="B22" s="9">
        <f>'مجموع القطاع العام '!B22+'مجموع القطاع الخاص '!$B$21</f>
        <v>10520001.074366517</v>
      </c>
      <c r="C22" s="9">
        <f>'مجموع القطاع العام '!C22+'مجموع القطاع الخاص '!$B$21</f>
        <v>22085299.60575787</v>
      </c>
      <c r="D22" s="9">
        <f>'مجموع القطاع العام '!D22+'مجموع القطاع الخاص '!$B$21</f>
        <v>23271576.935893379</v>
      </c>
      <c r="E22" s="9">
        <f>'مجموع القطاع العام '!E22+'مجموع القطاع الخاص '!$B$21</f>
        <v>9348650.5639999993</v>
      </c>
      <c r="F22" s="9">
        <f>'مجموع القطاع العام '!F22+'مجموع القطاع الخاص '!$B$21</f>
        <v>10382419.634</v>
      </c>
      <c r="G22" s="9">
        <f>'مجموع القطاع العام '!G22+'مجموع القطاع الخاص '!$B$21</f>
        <v>10370447.654000001</v>
      </c>
      <c r="H22" s="9">
        <f>'مجموع القطاع العام '!H22+'مجموع القطاع الخاص '!$B$21</f>
        <v>8793652.6040000003</v>
      </c>
      <c r="I22" s="9">
        <f>'مجموع القطاع العام '!I22+'مجموع القطاع الخاص '!$B$21</f>
        <v>8793652.6040000003</v>
      </c>
      <c r="J22" s="9">
        <f t="shared" si="0"/>
        <v>103565700.67601778</v>
      </c>
    </row>
    <row r="23" spans="1:10" ht="34.5" customHeight="1">
      <c r="A23" s="8">
        <v>2003</v>
      </c>
      <c r="B23" s="9">
        <f>'مجموع القطاع العام '!B23+'مجموع القطاع الخاص '!$B$21</f>
        <v>10493951.560766518</v>
      </c>
      <c r="C23" s="9">
        <f>'مجموع القطاع العام '!C23+'مجموع القطاع الخاص '!$B$21</f>
        <v>22007434.216957871</v>
      </c>
      <c r="D23" s="9">
        <f>'مجموع القطاع العام '!D23+'مجموع القطاع الخاص '!$B$21</f>
        <v>23079624.100693382</v>
      </c>
      <c r="E23" s="9">
        <f>'مجموع القطاع العام '!E23+'مجموع القطاع الخاص '!$B$21</f>
        <v>9348650.5639999993</v>
      </c>
      <c r="F23" s="9">
        <f>'مجموع القطاع العام '!F23+'مجموع القطاع الخاص '!$B$21</f>
        <v>10382419.634</v>
      </c>
      <c r="G23" s="9">
        <f>'مجموع القطاع العام '!G23+'مجموع القطاع الخاص '!$B$21</f>
        <v>10370447.654000001</v>
      </c>
      <c r="H23" s="9">
        <f>'مجموع القطاع العام '!H23+'مجموع القطاع الخاص '!$B$21</f>
        <v>8793652.6040000003</v>
      </c>
      <c r="I23" s="9">
        <f>'مجموع القطاع العام '!I23+'مجموع القطاع الخاص '!$B$21</f>
        <v>8793652.6040000003</v>
      </c>
      <c r="J23" s="9">
        <f t="shared" si="0"/>
        <v>103269832.93841778</v>
      </c>
    </row>
    <row r="24" spans="1:10" ht="34.5" customHeight="1">
      <c r="A24" s="8">
        <v>2004</v>
      </c>
      <c r="B24" s="9">
        <f>'مجموع القطاع العام '!B24+'مجموع القطاع الخاص '!$B$21</f>
        <v>10479259.192766517</v>
      </c>
      <c r="C24" s="9">
        <f>'مجموع القطاع العام '!C24+'مجموع القطاع الخاص '!$B$21</f>
        <v>22013771.26335787</v>
      </c>
      <c r="D24" s="9">
        <f>'مجموع القطاع العام '!D24+'مجموع القطاع الخاص '!$B$21</f>
        <v>23020236.043093383</v>
      </c>
      <c r="E24" s="9">
        <f>'مجموع القطاع العام '!E24+'مجموع القطاع الخاص '!$B$21</f>
        <v>9659941.7540000007</v>
      </c>
      <c r="F24" s="9">
        <f>'مجموع القطاع العام '!F24+'مجموع القطاع الخاص '!$B$21</f>
        <v>12659594.234000001</v>
      </c>
      <c r="G24" s="9">
        <f>'مجموع القطاع العام '!G24+'مجموع القطاع الخاص '!$B$21</f>
        <v>11177048.174000001</v>
      </c>
      <c r="H24" s="9">
        <f>'مجموع القطاع العام '!H24+'مجموع القطاع الخاص '!$B$21</f>
        <v>8793652.6040000003</v>
      </c>
      <c r="I24" s="9">
        <f>'مجموع القطاع العام '!I24+'مجموع القطاع الخاص '!$B$21</f>
        <v>8793652.6040000003</v>
      </c>
      <c r="J24" s="9">
        <f t="shared" si="0"/>
        <v>106597155.86921777</v>
      </c>
    </row>
    <row r="25" spans="1:10" ht="34.5" customHeight="1">
      <c r="A25" s="8">
        <v>2005</v>
      </c>
      <c r="B25" s="9">
        <f>'مجموع القطاع العام '!B25+'مجموع القطاع الخاص '!$B$21</f>
        <v>10434940.063166518</v>
      </c>
      <c r="C25" s="9">
        <f>'مجموع القطاع العام '!C25+'مجموع القطاع الخاص '!$B$21</f>
        <v>22708926.453757875</v>
      </c>
      <c r="D25" s="9">
        <f>'مجموع القطاع العام '!D25+'مجموع القطاع الخاص '!$B$21</f>
        <v>23472130.276693381</v>
      </c>
      <c r="E25" s="9">
        <f>'مجموع القطاع العام '!E25+'مجموع القطاع الخاص '!$B$21</f>
        <v>10643018.414000001</v>
      </c>
      <c r="F25" s="9">
        <f>'مجموع القطاع العام '!F25+'مجموع القطاع الخاص '!$B$21</f>
        <v>15503355.374000002</v>
      </c>
      <c r="G25" s="9">
        <f>'مجموع القطاع العام '!G25+'مجموع القطاع الخاص '!$B$21</f>
        <v>13130105.414000001</v>
      </c>
      <c r="H25" s="9">
        <f>'مجموع القطاع العام '!H25+'مجموع القطاع الخاص '!$B$21</f>
        <v>8803987.404000001</v>
      </c>
      <c r="I25" s="9">
        <f>'مجموع القطاع العام '!I25+'مجموع القطاع الخاص '!$B$21</f>
        <v>8845686.6840000004</v>
      </c>
      <c r="J25" s="9">
        <f t="shared" si="0"/>
        <v>113542150.08361778</v>
      </c>
    </row>
    <row r="26" spans="1:10" ht="34.5" customHeight="1">
      <c r="A26" s="8">
        <v>2006</v>
      </c>
      <c r="B26" s="9">
        <f>'مجموع القطاع العام '!B26+'مجموع القطاع الخاص '!$B$21</f>
        <v>10342835.647166518</v>
      </c>
      <c r="C26" s="9">
        <f>'مجموع القطاع العام '!C26+'مجموع القطاع الخاص '!$B$21</f>
        <v>17961637.893757872</v>
      </c>
      <c r="D26" s="9">
        <f>'مجموع القطاع العام '!D26+'مجموع القطاع الخاص '!$B$21</f>
        <v>22315891.886293381</v>
      </c>
      <c r="E26" s="9">
        <f>'مجموع القطاع العام '!E26+'مجموع القطاع الخاص '!$B$21</f>
        <v>12708527.414000001</v>
      </c>
      <c r="F26" s="9">
        <f>'مجموع القطاع العام '!F26+'مجموع القطاع الخاص '!$B$21</f>
        <v>23806219.873999998</v>
      </c>
      <c r="G26" s="9">
        <f>'مجموع القطاع العام '!G26+'مجموع القطاع الخاص '!$B$21</f>
        <v>16073804.534</v>
      </c>
      <c r="H26" s="9">
        <f>'مجموع القطاع العام '!H26+'مجموع القطاع الخاص '!$B$21</f>
        <v>8864753.8039999995</v>
      </c>
      <c r="I26" s="9">
        <f>'مجموع القطاع العام '!I26+'مجموع القطاع الخاص '!$B$21</f>
        <v>8981861.8839999996</v>
      </c>
      <c r="J26" s="9">
        <f t="shared" si="0"/>
        <v>121055532.93721777</v>
      </c>
    </row>
    <row r="27" spans="1:10" ht="34.5" customHeight="1">
      <c r="A27" s="8">
        <v>2007</v>
      </c>
      <c r="B27" s="9">
        <f>'مجموع القطاع العام '!B27+'مجموع القطاع الخاص '!$B$21</f>
        <v>10399483.826366518</v>
      </c>
      <c r="C27" s="9">
        <f>'مجموع القطاع العام '!C27+'مجموع القطاع الخاص '!$B$21</f>
        <v>20639579.685757868</v>
      </c>
      <c r="D27" s="9">
        <f>'مجموع القطاع العام '!D27+'مجموع القطاع الخاص '!$B$21</f>
        <v>23062207.473493382</v>
      </c>
      <c r="E27" s="9">
        <f>'مجموع القطاع العام '!E27+'مجموع القطاع الخاص '!$B$21</f>
        <v>15475400.024</v>
      </c>
      <c r="F27" s="9">
        <f>'مجموع القطاع العام '!F27+'مجموع القطاع الخاص '!$B$21</f>
        <v>43470669.794</v>
      </c>
      <c r="G27" s="9">
        <f>'مجموع القطاع العام '!G27+'مجموع القطاع الخاص '!$B$21</f>
        <v>19709862.314000003</v>
      </c>
      <c r="H27" s="9">
        <f>'مجموع القطاع العام '!H27+'مجموع القطاع الخاص '!$B$21</f>
        <v>8955337.0040000007</v>
      </c>
      <c r="I27" s="9">
        <f>'مجموع القطاع العام '!I27+'مجموع القطاع الخاص '!$B$21</f>
        <v>8984116.0439999998</v>
      </c>
      <c r="J27" s="9">
        <f t="shared" si="0"/>
        <v>150696656.16561779</v>
      </c>
    </row>
    <row r="28" spans="1:10" ht="34.5" customHeight="1">
      <c r="A28" s="8">
        <v>2008</v>
      </c>
      <c r="B28" s="9">
        <f>'مجموع القطاع العام '!B28+'مجموع القطاع الخاص '!$B$21</f>
        <v>10412377.365566518</v>
      </c>
      <c r="C28" s="9">
        <f>'مجموع القطاع العام '!C28+'مجموع القطاع الخاص '!$B$21</f>
        <v>21310840.821757868</v>
      </c>
      <c r="D28" s="9">
        <f>'مجموع القطاع العام '!D28+'مجموع القطاع الخاص '!$B$21</f>
        <v>22737931.367893383</v>
      </c>
      <c r="E28" s="9">
        <f>'مجموع القطاع العام '!E28+'مجموع القطاع الخاص '!$B$21</f>
        <v>16554584.083999999</v>
      </c>
      <c r="F28" s="9">
        <f>'مجموع القطاع العام '!F28+'مجموع القطاع الخاص '!$B$21</f>
        <v>48406686.800000004</v>
      </c>
      <c r="G28" s="9">
        <f>'مجموع القطاع العام '!G28+'مجموع القطاع الخاص '!$B$21</f>
        <v>19936162.336999997</v>
      </c>
      <c r="H28" s="9">
        <f>'مجموع القطاع العام '!H28+'مجموع القطاع الخاص '!$B$21</f>
        <v>8959537.620000001</v>
      </c>
      <c r="I28" s="9">
        <f>'مجموع القطاع العام '!I28+'مجموع القطاع الخاص '!$B$21</f>
        <v>8987448.6679999996</v>
      </c>
      <c r="J28" s="9">
        <f t="shared" si="0"/>
        <v>157305569.06421778</v>
      </c>
    </row>
    <row r="29" spans="1:10" ht="34.5" customHeight="1">
      <c r="A29" s="8">
        <v>2009</v>
      </c>
      <c r="B29" s="9">
        <f>'مجموع القطاع العام '!B29+'مجموع القطاع الخاص '!$B$21</f>
        <v>10404998.459966518</v>
      </c>
      <c r="C29" s="9">
        <f>'مجموع القطاع العام '!C29+'مجموع القطاع الخاص '!$B$21</f>
        <v>21735990.348157868</v>
      </c>
      <c r="D29" s="9">
        <f>'مجموع القطاع العام '!D29+'مجموع القطاع الخاص '!$B$21</f>
        <v>22317480.619093381</v>
      </c>
      <c r="E29" s="9">
        <f>'مجموع القطاع العام '!E29+'مجموع القطاع الخاص '!$B$21</f>
        <v>17617438.228999998</v>
      </c>
      <c r="F29" s="9">
        <f>'مجموع القطاع العام '!F29+'مجموع القطاع الخاص '!$B$21</f>
        <v>50559204.443000004</v>
      </c>
      <c r="G29" s="9">
        <f>'مجموع القطاع العام '!G29+'مجموع القطاع الخاص '!$B$21</f>
        <v>20464118.653999999</v>
      </c>
      <c r="H29" s="9">
        <f>'مجموع القطاع العام '!H29+'مجموع القطاع الخاص '!$B$21</f>
        <v>8960247.0040000007</v>
      </c>
      <c r="I29" s="9">
        <f>'مجموع القطاع العام '!I29+'مجموع القطاع الخاص '!$B$21</f>
        <v>8991783.6280000005</v>
      </c>
      <c r="J29" s="9">
        <f t="shared" si="0"/>
        <v>161051261.38521776</v>
      </c>
    </row>
    <row r="30" spans="1:10" ht="34.5" customHeight="1">
      <c r="A30" s="8">
        <v>2010</v>
      </c>
      <c r="B30" s="9">
        <f>'مجموع القطاع العام '!B30+'مجموع القطاع الخاص '!$B$21</f>
        <v>10428750.827892754</v>
      </c>
      <c r="C30" s="9">
        <f>'مجموع القطاع العام '!C30+'مجموع القطاع الخاص '!$B$21</f>
        <v>23066365.666681033</v>
      </c>
      <c r="D30" s="9">
        <f>'مجموع القطاع العام '!D30+'مجموع القطاع الخاص '!$B$21</f>
        <v>23060232.770872697</v>
      </c>
      <c r="E30" s="9">
        <f>'مجموع القطاع العام '!E30+'مجموع القطاع الخاص '!$B$21</f>
        <v>18075349.399999999</v>
      </c>
      <c r="F30" s="9">
        <f>'مجموع القطاع العام '!F30+'مجموع القطاع الخاص '!$B$21</f>
        <v>54607186.814000003</v>
      </c>
      <c r="G30" s="9">
        <f>'مجموع القطاع العام '!G30+'مجموع القطاع الخاص '!$B$21</f>
        <v>19798772.630000003</v>
      </c>
      <c r="H30" s="9">
        <f>'مجموع القطاع العام '!H30+'مجموع القطاع الخاص '!$B$21</f>
        <v>8971939.5879999995</v>
      </c>
      <c r="I30" s="9">
        <f>'مجموع القطاع العام '!I30+'مجموع القطاع الخاص '!$B$21</f>
        <v>9074925.3640000001</v>
      </c>
      <c r="J30" s="9">
        <f t="shared" si="0"/>
        <v>167083523.06144649</v>
      </c>
    </row>
    <row r="31" spans="1:10" ht="34.5" customHeight="1">
      <c r="A31" s="8">
        <v>2011</v>
      </c>
      <c r="B31" s="9">
        <f>'مجموع القطاع العام '!B31+'مجموع القطاع الخاص '!$B$21</f>
        <v>10498877.643040191</v>
      </c>
      <c r="C31" s="9">
        <f>'مجموع القطاع العام '!C31+'مجموع القطاع الخاص '!$B$21</f>
        <v>23868153.208079278</v>
      </c>
      <c r="D31" s="9">
        <f>'مجموع القطاع العام '!D31+'مجموع القطاع الخاص '!$B$21</f>
        <v>23802279.936486997</v>
      </c>
      <c r="E31" s="9">
        <f>'مجموع القطاع العام '!E31+'مجموع القطاع الخاص '!$B$21</f>
        <v>18273202.726999998</v>
      </c>
      <c r="F31" s="9">
        <f>'مجموع القطاع العام '!F31+'مجموع القطاع الخاص '!$B$21</f>
        <v>59097906.266000003</v>
      </c>
      <c r="G31" s="9">
        <f>'مجموع القطاع العام '!G31+'مجموع القطاع الخاص '!$B$21</f>
        <v>18385923.794</v>
      </c>
      <c r="H31" s="9">
        <f>'مجموع القطاع العام '!H31+'مجموع القطاع الخاص '!$B$21</f>
        <v>8952376.4680000003</v>
      </c>
      <c r="I31" s="9">
        <f>'مجموع القطاع العام '!I31+'مجموع القطاع الخاص '!$B$21</f>
        <v>8908726.5480000004</v>
      </c>
      <c r="J31" s="9">
        <f t="shared" si="0"/>
        <v>171787446.59060648</v>
      </c>
    </row>
    <row r="32" spans="1:10" ht="34.5" customHeight="1">
      <c r="A32" s="8">
        <v>2012</v>
      </c>
      <c r="B32" s="9">
        <f>'مجموع القطاع العام '!B32+'مجموع القطاع الخاص '!$B$21</f>
        <v>10565450.110844856</v>
      </c>
      <c r="C32" s="9">
        <f>'مجموع القطاع العام '!C32+'مجموع القطاع الخاص '!$B$21</f>
        <v>24345299.938919161</v>
      </c>
      <c r="D32" s="9">
        <f>'مجموع القطاع العام '!D32+'مجموع القطاع الخاص '!$B$21</f>
        <v>25554275.194638308</v>
      </c>
      <c r="E32" s="9">
        <f>'مجموع القطاع العام '!E32+'مجموع القطاع الخاص '!$B$21</f>
        <v>20055389.728399999</v>
      </c>
      <c r="F32" s="9">
        <f>'مجموع القطاع العام '!F32+'مجموع القطاع الخاص '!$B$21</f>
        <v>70466132.355800003</v>
      </c>
      <c r="G32" s="9">
        <f>'مجموع القطاع العام '!G32+'مجموع القطاع الخاص '!$B$21</f>
        <v>19127464.066999998</v>
      </c>
      <c r="H32" s="9">
        <f>'مجموع القطاع العام '!H32+'مجموع القطاع الخاص '!$B$21</f>
        <v>9015868.1063999999</v>
      </c>
      <c r="I32" s="9">
        <f>'مجموع القطاع العام '!I32+'مجموع القطاع الخاص '!$B$21</f>
        <v>8961833.0456000008</v>
      </c>
      <c r="J32" s="9">
        <f t="shared" si="0"/>
        <v>188091712.54760233</v>
      </c>
    </row>
    <row r="33" spans="1:10" ht="34.5" customHeight="1">
      <c r="A33" s="8">
        <v>2013</v>
      </c>
      <c r="B33" s="9">
        <f>'مجموع القطاع العام '!B33+'مجموع القطاع الخاص '!$B$21</f>
        <v>10817826.430844856</v>
      </c>
      <c r="C33" s="9">
        <f>'مجموع القطاع العام '!C33+'مجموع القطاع الخاص '!$B$21</f>
        <v>24920037.538919158</v>
      </c>
      <c r="D33" s="9">
        <f>'مجموع القطاع العام '!D33+'مجموع القطاع الخاص '!$B$21</f>
        <v>29449002.874638312</v>
      </c>
      <c r="E33" s="9">
        <f>'مجموع القطاع العام '!E33+'مجموع القطاع الخاص '!$B$21</f>
        <v>20691766.984399997</v>
      </c>
      <c r="F33" s="9">
        <f>'مجموع القطاع العام '!F33+'مجموع القطاع الخاص '!$B$21</f>
        <v>78301120.239800006</v>
      </c>
      <c r="G33" s="9">
        <f>'مجموع القطاع العام '!G33+'مجموع القطاع الخاص '!$B$21</f>
        <v>18789214.222999997</v>
      </c>
      <c r="H33" s="9">
        <f>'مجموع القطاع العام '!H33+'مجموع القطاع الخاص '!$B$21</f>
        <v>9031147.7863999996</v>
      </c>
      <c r="I33" s="9">
        <f>'مجموع القطاع العام '!I33+'مجموع القطاع الخاص '!$B$21</f>
        <v>9019965.3367999997</v>
      </c>
      <c r="J33" s="9">
        <f t="shared" si="0"/>
        <v>201020081.41480231</v>
      </c>
    </row>
    <row r="34" spans="1:10" ht="34.5" customHeight="1">
      <c r="A34" s="8">
        <v>2014</v>
      </c>
      <c r="B34" s="9">
        <f>'مجموع القطاع العام '!B34+'مجموع القطاع الخاص '!$B$21</f>
        <v>11200933.630844858</v>
      </c>
      <c r="C34" s="9">
        <f>'مجموع القطاع العام '!C34+'مجموع القطاع الخاص '!$B$21</f>
        <v>26962263.77891916</v>
      </c>
      <c r="D34" s="9">
        <f>'مجموع القطاع العام '!D34+'مجموع القطاع الخاص '!$B$21</f>
        <v>30900302.074638307</v>
      </c>
      <c r="E34" s="9">
        <f>'مجموع القطاع العام '!E34+'مجموع القطاع الخاص '!$B$21</f>
        <v>22241979.2918</v>
      </c>
      <c r="F34" s="9">
        <f>'مجموع القطاع العام '!F34+'مجموع القطاع الخاص '!$B$21</f>
        <v>87382100.860399991</v>
      </c>
      <c r="G34" s="9">
        <f>'مجموع القطاع العام '!G34+'مجموع القطاع الخاص '!$B$21</f>
        <v>17036579.961800002</v>
      </c>
      <c r="H34" s="9">
        <f>'مجموع القطاع العام '!H34+'مجموع القطاع الخاص '!$B$21</f>
        <v>9057286.4408</v>
      </c>
      <c r="I34" s="9">
        <f>'مجموع القطاع العام '!I34+'مجموع القطاع الخاص '!$B$21</f>
        <v>9075512.5832000002</v>
      </c>
      <c r="J34" s="9">
        <f t="shared" si="0"/>
        <v>213856958.62240234</v>
      </c>
    </row>
    <row r="35" spans="1:10" ht="34.5" customHeight="1">
      <c r="A35" s="8">
        <v>2015</v>
      </c>
      <c r="B35" s="9">
        <f>'مجموع القطاع العام '!B35+'مجموع القطاع الخاص '!$B$21</f>
        <v>10664579.556379074</v>
      </c>
      <c r="C35" s="9">
        <f>'مجموع القطاع العام '!C35+'مجموع القطاع الخاص '!$B$21</f>
        <v>25678226.856372193</v>
      </c>
      <c r="D35" s="9">
        <f>'مجموع القطاع العام '!D35+'مجموع القطاع الخاص '!$B$21</f>
        <v>30816334.623873718</v>
      </c>
      <c r="E35" s="9">
        <f>'مجموع القطاع العام '!E35+'مجموع القطاع الخاص '!$B$21</f>
        <v>17480464.164999999</v>
      </c>
      <c r="F35" s="9">
        <f>'مجموع القطاع العام '!F35+'مجموع القطاع الخاص '!$B$21</f>
        <v>62652786.256400011</v>
      </c>
      <c r="G35" s="9">
        <f>'مجموع القطاع العام '!G35+'مجموع القطاع الخاص '!$B$21</f>
        <v>13173977.002199998</v>
      </c>
      <c r="H35" s="9">
        <f>'مجموع القطاع العام '!H35+'مجموع القطاع الخاص '!$B$21</f>
        <v>9125968.9688000008</v>
      </c>
      <c r="I35" s="9">
        <f>'مجموع القطاع العام '!I35+'مجموع القطاع الخاص '!$B$21</f>
        <v>9048515.8531999998</v>
      </c>
      <c r="J35" s="9">
        <f t="shared" si="0"/>
        <v>178640853.28222501</v>
      </c>
    </row>
    <row r="36" spans="1:10" ht="34.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</row>
    <row r="37" spans="1:10" ht="34.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34.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</row>
    <row r="39" spans="1:10" ht="34.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34.5" customHeight="1"/>
    <row r="41" spans="1:10" ht="34.5" customHeight="1"/>
    <row r="42" spans="1:10" ht="34.5" customHeight="1"/>
    <row r="43" spans="1:10" ht="34.5" customHeight="1"/>
    <row r="44" spans="1:10" ht="34.5" customHeight="1"/>
    <row r="45" spans="1:10" ht="34.5" customHeight="1"/>
    <row r="46" spans="1:10" ht="34.5" customHeight="1"/>
    <row r="47" spans="1:10" ht="34.5" customHeight="1"/>
    <row r="48" spans="1:10" ht="34.5" customHeight="1"/>
    <row r="49" ht="34.5" customHeight="1"/>
    <row r="50" ht="34.5" customHeight="1"/>
  </sheetData>
  <mergeCells count="4">
    <mergeCell ref="A1:J1"/>
    <mergeCell ref="A2:B2"/>
    <mergeCell ref="A3:A4"/>
    <mergeCell ref="J3:J4"/>
  </mergeCells>
  <printOptions horizontalCentered="1"/>
  <pageMargins left="0.85" right="0.85" top="0.75" bottom="0.75" header="0.3" footer="0.3"/>
  <pageSetup paperSize="9" scale="53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rightToLeft="1" tabSelected="1" view="pageBreakPreview" topLeftCell="A32" zoomScale="60" workbookViewId="0">
      <selection activeCell="L42" sqref="L42"/>
    </sheetView>
  </sheetViews>
  <sheetFormatPr defaultRowHeight="27" customHeight="1"/>
  <cols>
    <col min="1" max="1" width="8.42578125" style="1" bestFit="1" customWidth="1"/>
    <col min="2" max="2" width="14.7109375" style="1" bestFit="1" customWidth="1"/>
    <col min="3" max="3" width="16.140625" style="1" bestFit="1" customWidth="1"/>
    <col min="4" max="4" width="16.5703125" style="1" bestFit="1" customWidth="1"/>
    <col min="5" max="5" width="16.140625" style="1" bestFit="1" customWidth="1"/>
    <col min="6" max="7" width="16.42578125" style="1" customWidth="1"/>
    <col min="8" max="8" width="13.7109375" style="1" bestFit="1" customWidth="1"/>
    <col min="9" max="9" width="14.140625" style="1" customWidth="1"/>
    <col min="10" max="10" width="17.5703125" style="1" bestFit="1" customWidth="1"/>
    <col min="11" max="16384" width="9.140625" style="1"/>
  </cols>
  <sheetData>
    <row r="1" spans="1:10" ht="32.25" customHeight="1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>
      <c r="A2" s="22" t="s">
        <v>17</v>
      </c>
      <c r="B2" s="22"/>
      <c r="C2" s="2"/>
      <c r="D2" s="2"/>
      <c r="E2" s="2"/>
      <c r="F2" s="2"/>
      <c r="G2" s="2"/>
      <c r="H2" s="2"/>
      <c r="I2" s="2"/>
      <c r="J2" s="3" t="s">
        <v>2</v>
      </c>
    </row>
    <row r="3" spans="1:10" ht="51" customHeight="1">
      <c r="A3" s="18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 ht="32.25" customHeight="1">
      <c r="A4" s="19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21"/>
    </row>
    <row r="5" spans="1:10" ht="27" hidden="1" customHeight="1">
      <c r="A5" s="6">
        <v>1985</v>
      </c>
      <c r="B5" s="7">
        <f>'[1].زراعي عام'!B5+'[1]تعدين عام'!B5+'[1]صناعة عام'!B5+'[1]كهرباء عام'!B5+'[1]بناء وتشييد عام'!B5+'[1]نقل عام'!B5+'[1]تجارة عام'!B5+'[1]مصارف عام'!B5+'[1]خدمات التنمية الأجتماعية'!B5</f>
        <v>69820.156873763655</v>
      </c>
      <c r="C5" s="7">
        <f>'[1].زراعي عام'!C5+'[1]تعدين عام'!C5+'[1]صناعة عام'!C5+'[1]كهرباء عام'!C5+'[1]بناء وتشييد عام'!C5+'[1]نقل عام'!C5+'[1]تجارة عام'!C5+'[1]مصارف عام'!C5+'[1]خدمات التنمية الأجتماعية'!C5</f>
        <v>291224.94583149254</v>
      </c>
      <c r="D5" s="7">
        <f>'[1].زراعي عام'!D5+'[1]تعدين عام'!D5+'[1]صناعة عام'!D5+'[1]كهرباء عام'!D5+'[1]بناء وتشييد عام'!D5+'[1]نقل عام'!D5+'[1]تجارة عام'!D5+'[1]مصارف عام'!D5+'[1]خدمات التنمية الأجتماعية'!D5</f>
        <v>671940.08466865425</v>
      </c>
      <c r="E5" s="7" t="e">
        <f>'[1].زراعي عام'!E5+'[1]تعدين عام'!E5+'[1]صناعة عام'!E5+'[1]كهرباء عام'!E5+'[1]بناء وتشييد عام'!E5+'[1]نقل عام'!E5+'[1]تجارة عام'!E5+'[1]مصارف عام'!E5+'[1]خدمات التنمية الأجتماعية'!E5</f>
        <v>#REF!</v>
      </c>
      <c r="F5" s="7" t="e">
        <f>'[1].زراعي عام'!F5+'[1]تعدين عام'!F5+'[1]صناعة عام'!F5+'[1]كهرباء عام'!F5+'[1]بناء وتشييد عام'!F5+'[1]نقل عام'!F5+'[1]تجارة عام'!F5+'[1]مصارف عام'!F5+'[1]خدمات التنمية الأجتماعية'!F5</f>
        <v>#REF!</v>
      </c>
      <c r="G5" s="7" t="e">
        <f>'[1].زراعي عام'!G5+'[1]تعدين عام'!G5+'[1]صناعة عام'!G5+'[1]كهرباء عام'!G5+'[1]بناء وتشييد عام'!G5+'[1]نقل عام'!G5+'[1]تجارة عام'!G5+'[1]مصارف عام'!G5+'[1]خدمات التنمية الأجتماعية'!G5</f>
        <v>#REF!</v>
      </c>
      <c r="H5" s="7" t="e">
        <f>'[1].زراعي عام'!H5+'[1]تعدين عام'!H5+'[1]صناعة عام'!H5+'[1]كهرباء عام'!H5+'[1]بناء وتشييد عام'!H5+'[1]نقل عام'!H5+'[1]تجارة عام'!H5+'[1]مصارف عام'!H5+'[1]خدمات التنمية الأجتماعية'!H5</f>
        <v>#REF!</v>
      </c>
      <c r="I5" s="7" t="e">
        <f>'[1].زراعي عام'!I5+'[1]تعدين عام'!I5+'[1]صناعة عام'!I5+'[1]كهرباء عام'!I5+'[1]بناء وتشييد عام'!I5+'[1]نقل عام'!I5+'[1]تجارة عام'!I5+'[1]مصارف عام'!I5+'[1]خدمات التنمية الأجتماعية'!I5</f>
        <v>#REF!</v>
      </c>
      <c r="J5" s="7" t="e">
        <f>SUM(B5:I5)</f>
        <v>#REF!</v>
      </c>
    </row>
    <row r="6" spans="1:10" ht="27" hidden="1" customHeight="1">
      <c r="A6" s="6">
        <v>1986</v>
      </c>
      <c r="B6" s="7">
        <f>'[1].زراعي عام'!B6+'[1]تعدين عام'!B6+'[1]صناعة عام'!B6+'[1]كهرباء عام'!B6+'[1]بناء وتشييد عام'!B6+'[1]نقل عام'!B6+'[1]تجارة عام'!B6+'[1]مصارف عام'!B6+'[1]خدمات التنمية الأجتماعية'!B6</f>
        <v>80609.293652562934</v>
      </c>
      <c r="C6" s="7">
        <f>'[1].زراعي عام'!C6+'[1]تعدين عام'!C6+'[1]صناعة عام'!C6+'[1]كهرباء عام'!C6+'[1]بناء وتشييد عام'!C6+'[1]نقل عام'!C6+'[1]تجارة عام'!C6+'[1]مصارف عام'!C6+'[1]خدمات التنمية الأجتماعية'!C6</f>
        <v>449726.89724737202</v>
      </c>
      <c r="D6" s="7">
        <f>'[1].زراعي عام'!D6+'[1]تعدين عام'!D6+'[1]صناعة عام'!D6+'[1]كهرباء عام'!D6+'[1]بناء وتشييد عام'!D6+'[1]نقل عام'!D6+'[1]تجارة عام'!D6+'[1]مصارف عام'!D6+'[1]خدمات التنمية الأجتماعية'!D6</f>
        <v>507192.51559014176</v>
      </c>
      <c r="E6" s="7" t="e">
        <f>'[1].زراعي عام'!E6+'[1]تعدين عام'!E6+'[1]صناعة عام'!E6+'[1]كهرباء عام'!E6+'[1]بناء وتشييد عام'!E6+'[1]نقل عام'!E6+'[1]تجارة عام'!E6+'[1]مصارف عام'!E6+'[1]خدمات التنمية الأجتماعية'!E6</f>
        <v>#REF!</v>
      </c>
      <c r="F6" s="7" t="e">
        <f>'[1].زراعي عام'!F6+'[1]تعدين عام'!F6+'[1]صناعة عام'!F6+'[1]كهرباء عام'!F6+'[1]بناء وتشييد عام'!F6+'[1]نقل عام'!F6+'[1]تجارة عام'!F6+'[1]مصارف عام'!F6+'[1]خدمات التنمية الأجتماعية'!F6</f>
        <v>#REF!</v>
      </c>
      <c r="G6" s="7" t="e">
        <f>'[1].زراعي عام'!G6+'[1]تعدين عام'!G6+'[1]صناعة عام'!G6+'[1]كهرباء عام'!G6+'[1]بناء وتشييد عام'!G6+'[1]نقل عام'!G6+'[1]تجارة عام'!G6+'[1]مصارف عام'!G6+'[1]خدمات التنمية الأجتماعية'!G6</f>
        <v>#REF!</v>
      </c>
      <c r="H6" s="7" t="e">
        <f>'[1].زراعي عام'!H6+'[1]تعدين عام'!H6+'[1]صناعة عام'!H6+'[1]كهرباء عام'!H6+'[1]بناء وتشييد عام'!H6+'[1]نقل عام'!H6+'[1]تجارة عام'!H6+'[1]مصارف عام'!H6+'[1]خدمات التنمية الأجتماعية'!H6</f>
        <v>#REF!</v>
      </c>
      <c r="I6" s="7" t="e">
        <f>'[1].زراعي عام'!I6+'[1]تعدين عام'!I6+'[1]صناعة عام'!I6+'[1]كهرباء عام'!I6+'[1]بناء وتشييد عام'!I6+'[1]نقل عام'!I6+'[1]تجارة عام'!I6+'[1]مصارف عام'!I6+'[1]خدمات التنمية الأجتماعية'!I6</f>
        <v>#REF!</v>
      </c>
      <c r="J6" s="7" t="e">
        <f t="shared" ref="J6:J35" si="0">SUM(B6:I6)</f>
        <v>#REF!</v>
      </c>
    </row>
    <row r="7" spans="1:10" ht="27" hidden="1" customHeight="1">
      <c r="A7" s="6">
        <v>1987</v>
      </c>
      <c r="B7" s="7">
        <f>'[1].زراعي عام'!B7+'[1]تعدين عام'!B7+'[1]صناعة عام'!B7+'[1]كهرباء عام'!B7+'[1]بناء وتشييد عام'!B7+'[1]نقل عام'!B7+'[1]تجارة عام'!B7+'[1]مصارف عام'!B7+'[1]خدمات التنمية الأجتماعية'!B7</f>
        <v>114944.33219533437</v>
      </c>
      <c r="C7" s="7">
        <f>'[1].زراعي عام'!C7+'[1]تعدين عام'!C7+'[1]صناعة عام'!C7+'[1]كهرباء عام'!C7+'[1]بناء وتشييد عام'!C7+'[1]نقل عام'!C7+'[1]تجارة عام'!C7+'[1]مصارف عام'!C7+'[1]خدمات التنمية الأجتماعية'!C7</f>
        <v>966794.59861130011</v>
      </c>
      <c r="D7" s="7">
        <f>'[1].زراعي عام'!D7+'[1]تعدين عام'!D7+'[1]صناعة عام'!D7+'[1]كهرباء عام'!D7+'[1]بناء وتشييد عام'!D7+'[1]نقل عام'!D7+'[1]تجارة عام'!D7+'[1]مصارف عام'!D7+'[1]خدمات التنمية الأجتماعية'!D7</f>
        <v>722048.1693685099</v>
      </c>
      <c r="E7" s="7" t="e">
        <f>'[1].زراعي عام'!E7+'[1]تعدين عام'!E7+'[1]صناعة عام'!E7+'[1]كهرباء عام'!E7+'[1]بناء وتشييد عام'!E7+'[1]نقل عام'!E7+'[1]تجارة عام'!E7+'[1]مصارف عام'!E7+'[1]خدمات التنمية الأجتماعية'!E7</f>
        <v>#REF!</v>
      </c>
      <c r="F7" s="7" t="e">
        <f>'[1].زراعي عام'!F7+'[1]تعدين عام'!F7+'[1]صناعة عام'!F7+'[1]كهرباء عام'!F7+'[1]بناء وتشييد عام'!F7+'[1]نقل عام'!F7+'[1]تجارة عام'!F7+'[1]مصارف عام'!F7+'[1]خدمات التنمية الأجتماعية'!F7</f>
        <v>#REF!</v>
      </c>
      <c r="G7" s="7" t="e">
        <f>'[1].زراعي عام'!G7+'[1]تعدين عام'!G7+'[1]صناعة عام'!G7+'[1]كهرباء عام'!G7+'[1]بناء وتشييد عام'!G7+'[1]نقل عام'!G7+'[1]تجارة عام'!G7+'[1]مصارف عام'!G7+'[1]خدمات التنمية الأجتماعية'!G7</f>
        <v>#REF!</v>
      </c>
      <c r="H7" s="7" t="e">
        <f>'[1].زراعي عام'!H7+'[1]تعدين عام'!H7+'[1]صناعة عام'!H7+'[1]كهرباء عام'!H7+'[1]بناء وتشييد عام'!H7+'[1]نقل عام'!H7+'[1]تجارة عام'!H7+'[1]مصارف عام'!H7+'[1]خدمات التنمية الأجتماعية'!H7</f>
        <v>#REF!</v>
      </c>
      <c r="I7" s="7" t="e">
        <f>'[1].زراعي عام'!I7+'[1]تعدين عام'!I7+'[1]صناعة عام'!I7+'[1]كهرباء عام'!I7+'[1]بناء وتشييد عام'!I7+'[1]نقل عام'!I7+'[1]تجارة عام'!I7+'[1]مصارف عام'!I7+'[1]خدمات التنمية الأجتماعية'!I7</f>
        <v>#REF!</v>
      </c>
      <c r="J7" s="7" t="e">
        <f t="shared" si="0"/>
        <v>#REF!</v>
      </c>
    </row>
    <row r="8" spans="1:10" ht="27" hidden="1" customHeight="1">
      <c r="A8" s="6">
        <v>1988</v>
      </c>
      <c r="B8" s="7">
        <f>'[1].زراعي عام'!B8+'[1]تعدين عام'!B8+'[1]صناعة عام'!B8+'[1]كهرباء عام'!B8+'[1]بناء وتشييد عام'!B8+'[1]نقل عام'!B8+'[1]تجارة عام'!B8+'[1]مصارف عام'!B8+'[1]خدمات التنمية الأجتماعية'!B8</f>
        <v>78020.160000000003</v>
      </c>
      <c r="C8" s="7">
        <f>'[1].زراعي عام'!C8+'[1]تعدين عام'!C8+'[1]صناعة عام'!C8+'[1]كهرباء عام'!C8+'[1]بناء وتشييد عام'!C8+'[1]نقل عام'!C8+'[1]تجارة عام'!C8+'[1]مصارف عام'!C8+'[1]خدمات التنمية الأجتماعية'!C8</f>
        <v>1143907.2</v>
      </c>
      <c r="D8" s="7">
        <f>'[1].زراعي عام'!D8+'[1]تعدين عام'!D8+'[1]صناعة عام'!D8+'[1]كهرباء عام'!D8+'[1]بناء وتشييد عام'!D8+'[1]نقل عام'!D8+'[1]تجارة عام'!D8+'[1]مصارف عام'!D8+'[1]خدمات التنمية الأجتماعية'!D8</f>
        <v>957347.52</v>
      </c>
      <c r="E8" s="7" t="e">
        <f>'[1].زراعي عام'!E8+'[1]تعدين عام'!E8+'[1]صناعة عام'!E8+'[1]كهرباء عام'!E8+'[1]بناء وتشييد عام'!E8+'[1]نقل عام'!E8+'[1]تجارة عام'!E8+'[1]مصارف عام'!E8+'[1]خدمات التنمية الأجتماعية'!E8</f>
        <v>#REF!</v>
      </c>
      <c r="F8" s="7" t="e">
        <f>'[1].زراعي عام'!F8+'[1]تعدين عام'!F8+'[1]صناعة عام'!F8+'[1]كهرباء عام'!F8+'[1]بناء وتشييد عام'!F8+'[1]نقل عام'!F8+'[1]تجارة عام'!F8+'[1]مصارف عام'!F8+'[1]خدمات التنمية الأجتماعية'!F8</f>
        <v>#REF!</v>
      </c>
      <c r="G8" s="7" t="e">
        <f>'[1].زراعي عام'!G8+'[1]تعدين عام'!G8+'[1]صناعة عام'!G8+'[1]كهرباء عام'!G8+'[1]بناء وتشييد عام'!G8+'[1]نقل عام'!G8+'[1]تجارة عام'!G8+'[1]مصارف عام'!G8+'[1]خدمات التنمية الأجتماعية'!G8</f>
        <v>#REF!</v>
      </c>
      <c r="H8" s="7" t="e">
        <f>'[1].زراعي عام'!H8+'[1]تعدين عام'!H8+'[1]صناعة عام'!H8+'[1]كهرباء عام'!H8+'[1]بناء وتشييد عام'!H8+'[1]نقل عام'!H8+'[1]تجارة عام'!H8+'[1]مصارف عام'!H8+'[1]خدمات التنمية الأجتماعية'!H8</f>
        <v>#REF!</v>
      </c>
      <c r="I8" s="7" t="e">
        <f>'[1].زراعي عام'!I8+'[1]تعدين عام'!I8+'[1]صناعة عام'!I8+'[1]كهرباء عام'!I8+'[1]بناء وتشييد عام'!I8+'[1]نقل عام'!I8+'[1]تجارة عام'!I8+'[1]مصارف عام'!I8+'[1]خدمات التنمية الأجتماعية'!I8</f>
        <v>#REF!</v>
      </c>
      <c r="J8" s="7" t="e">
        <f t="shared" si="0"/>
        <v>#REF!</v>
      </c>
    </row>
    <row r="9" spans="1:10" ht="27" hidden="1" customHeight="1">
      <c r="A9" s="6">
        <v>1989</v>
      </c>
      <c r="B9" s="7">
        <f>'[1].زراعي عام'!B9+'[1]تعدين عام'!B9+'[1]صناعة عام'!B9+'[1]كهرباء عام'!B9+'[1]بناء وتشييد عام'!B9+'[1]نقل عام'!B9+'[1]تجارة عام'!B9+'[1]مصارف عام'!B9+'[1]خدمات التنمية الأجتماعية'!B9</f>
        <v>75123.839999999997</v>
      </c>
      <c r="C9" s="7">
        <f>'[1].زراعي عام'!C9+'[1]تعدين عام'!C9+'[1]صناعة عام'!C9+'[1]كهرباء عام'!C9+'[1]بناء وتشييد عام'!C9+'[1]نقل عام'!C9+'[1]تجارة عام'!C9+'[1]مصارف عام'!C9+'[1]خدمات التنمية الأجتماعية'!C9</f>
        <v>646060.80000000005</v>
      </c>
      <c r="D9" s="7">
        <f>'[1].زراعي عام'!D9+'[1]تعدين عام'!D9+'[1]صناعة عام'!D9+'[1]كهرباء عام'!D9+'[1]بناء وتشييد عام'!D9+'[1]نقل عام'!D9+'[1]تجارة عام'!D9+'[1]مصارف عام'!D9+'[1]خدمات التنمية الأجتماعية'!D9</f>
        <v>1163867.52</v>
      </c>
      <c r="E9" s="7" t="e">
        <f>'[1].زراعي عام'!E9+'[1]تعدين عام'!E9+'[1]صناعة عام'!E9+'[1]كهرباء عام'!E9+'[1]بناء وتشييد عام'!E9+'[1]نقل عام'!E9+'[1]تجارة عام'!E9+'[1]مصارف عام'!E9+'[1]خدمات التنمية الأجتماعية'!E9</f>
        <v>#REF!</v>
      </c>
      <c r="F9" s="7" t="e">
        <f>'[1].زراعي عام'!F9+'[1]تعدين عام'!F9+'[1]صناعة عام'!F9+'[1]كهرباء عام'!F9+'[1]بناء وتشييد عام'!F9+'[1]نقل عام'!F9+'[1]تجارة عام'!F9+'[1]مصارف عام'!F9+'[1]خدمات التنمية الأجتماعية'!F9</f>
        <v>#REF!</v>
      </c>
      <c r="G9" s="7" t="e">
        <f>'[1].زراعي عام'!G9+'[1]تعدين عام'!G9+'[1]صناعة عام'!G9+'[1]كهرباء عام'!G9+'[1]بناء وتشييد عام'!G9+'[1]نقل عام'!G9+'[1]تجارة عام'!G9+'[1]مصارف عام'!G9+'[1]خدمات التنمية الأجتماعية'!G9</f>
        <v>#REF!</v>
      </c>
      <c r="H9" s="7" t="e">
        <f>'[1].زراعي عام'!H9+'[1]تعدين عام'!H9+'[1]صناعة عام'!H9+'[1]كهرباء عام'!H9+'[1]بناء وتشييد عام'!H9+'[1]نقل عام'!H9+'[1]تجارة عام'!H9+'[1]مصارف عام'!H9+'[1]خدمات التنمية الأجتماعية'!H9</f>
        <v>#REF!</v>
      </c>
      <c r="I9" s="7" t="e">
        <f>'[1].زراعي عام'!I9+'[1]تعدين عام'!I9+'[1]صناعة عام'!I9+'[1]كهرباء عام'!I9+'[1]بناء وتشييد عام'!I9+'[1]نقل عام'!I9+'[1]تجارة عام'!I9+'[1]مصارف عام'!I9+'[1]خدمات التنمية الأجتماعية'!I9</f>
        <v>#REF!</v>
      </c>
      <c r="J9" s="7" t="e">
        <f t="shared" si="0"/>
        <v>#REF!</v>
      </c>
    </row>
    <row r="10" spans="1:10" ht="27" hidden="1" customHeight="1">
      <c r="A10" s="6">
        <v>1990</v>
      </c>
      <c r="B10" s="7">
        <f>'[1].زراعي عام'!B10+'[1]تعدين عام'!B10+'[1]صناعة عام'!B10+'[1]كهرباء عام'!B10+'[1]بناء وتشييد عام'!B10+'[1]نقل عام'!B10+'[1]تجارة عام'!B10+'[1]مصارف عام'!B10+'[1]خدمات التنمية الأجتماعية'!B10</f>
        <v>31094.400000000001</v>
      </c>
      <c r="C10" s="7">
        <f>'[1].زراعي عام'!C10+'[1]تعدين عام'!C10+'[1]صناعة عام'!C10+'[1]كهرباء عام'!C10+'[1]بناء وتشييد عام'!C10+'[1]نقل عام'!C10+'[1]تجارة عام'!C10+'[1]مصارف عام'!C10+'[1]خدمات التنمية الأجتماعية'!C10</f>
        <v>888615.3600000001</v>
      </c>
      <c r="D10" s="7">
        <f>'[1].زراعي عام'!D10+'[1]تعدين عام'!D10+'[1]صناعة عام'!D10+'[1]كهرباء عام'!D10+'[1]بناء وتشييد عام'!D10+'[1]نقل عام'!D10+'[1]تجارة عام'!D10+'[1]مصارف عام'!D10+'[1]خدمات التنمية الأجتماعية'!D10</f>
        <v>529183.68000000005</v>
      </c>
      <c r="E10" s="7" t="e">
        <f>'[1].زراعي عام'!E10+'[1]تعدين عام'!E10+'[1]صناعة عام'!E10+'[1]كهرباء عام'!E10+'[1]بناء وتشييد عام'!E10+'[1]نقل عام'!E10+'[1]تجارة عام'!E10+'[1]مصارف عام'!E10+'[1]خدمات التنمية الأجتماعية'!E10</f>
        <v>#REF!</v>
      </c>
      <c r="F10" s="7" t="e">
        <f>'[1].زراعي عام'!F10+'[1]تعدين عام'!F10+'[1]صناعة عام'!F10+'[1]كهرباء عام'!F10+'[1]بناء وتشييد عام'!F10+'[1]نقل عام'!F10+'[1]تجارة عام'!F10+'[1]مصارف عام'!F10+'[1]خدمات التنمية الأجتماعية'!F10</f>
        <v>#REF!</v>
      </c>
      <c r="G10" s="7" t="e">
        <f>'[1].زراعي عام'!G10+'[1]تعدين عام'!G10+'[1]صناعة عام'!G10+'[1]كهرباء عام'!G10+'[1]بناء وتشييد عام'!G10+'[1]نقل عام'!G10+'[1]تجارة عام'!G10+'[1]مصارف عام'!G10+'[1]خدمات التنمية الأجتماعية'!G10</f>
        <v>#REF!</v>
      </c>
      <c r="H10" s="7" t="e">
        <f>'[1].زراعي عام'!H10+'[1]تعدين عام'!H10+'[1]صناعة عام'!H10+'[1]كهرباء عام'!H10+'[1]بناء وتشييد عام'!H10+'[1]نقل عام'!H10+'[1]تجارة عام'!H10+'[1]مصارف عام'!H10+'[1]خدمات التنمية الأجتماعية'!H10</f>
        <v>#REF!</v>
      </c>
      <c r="I10" s="7" t="e">
        <f>'[1].زراعي عام'!I10+'[1]تعدين عام'!I10+'[1]صناعة عام'!I10+'[1]كهرباء عام'!I10+'[1]بناء وتشييد عام'!I10+'[1]نقل عام'!I10+'[1]تجارة عام'!I10+'[1]مصارف عام'!I10+'[1]خدمات التنمية الأجتماعية'!I10</f>
        <v>#REF!</v>
      </c>
      <c r="J10" s="7" t="e">
        <f t="shared" si="0"/>
        <v>#REF!</v>
      </c>
    </row>
    <row r="11" spans="1:10" ht="27" hidden="1" customHeight="1">
      <c r="A11" s="6">
        <v>1991</v>
      </c>
      <c r="B11" s="7">
        <f>'[1].زراعي عام'!B11+'[1]تعدين عام'!B11+'[1]صناعة عام'!B11+'[1]كهرباء عام'!B11+'[1]بناء وتشييد عام'!B11+'[1]نقل عام'!B11+'[1]تجارة عام'!B11+'[1]مصارف عام'!B11+'[1]خدمات التنمية الأجتماعية'!B11</f>
        <v>6264</v>
      </c>
      <c r="C11" s="7">
        <f>'[1].زراعي عام'!C11+'[1]تعدين عام'!C11+'[1]صناعة عام'!C11+'[1]كهرباء عام'!C11+'[1]بناء وتشييد عام'!C11+'[1]نقل عام'!C11+'[1]تجارة عام'!C11+'[1]مصارف عام'!C11+'[1]خدمات التنمية الأجتماعية'!C11</f>
        <v>93303.360000000015</v>
      </c>
      <c r="D11" s="7">
        <f>'[1].زراعي عام'!D11+'[1]تعدين عام'!D11+'[1]صناعة عام'!D11+'[1]كهرباء عام'!D11+'[1]بناء وتشييد عام'!D11+'[1]نقل عام'!D11+'[1]تجارة عام'!D11+'[1]مصارف عام'!D11+'[1]خدمات التنمية الأجتماعية'!D11</f>
        <v>84790.080000000002</v>
      </c>
      <c r="E11" s="7" t="e">
        <f>'[1].زراعي عام'!E11+'[1]تعدين عام'!E11+'[1]صناعة عام'!E11+'[1]كهرباء عام'!E11+'[1]بناء وتشييد عام'!E11+'[1]نقل عام'!E11+'[1]تجارة عام'!E11+'[1]مصارف عام'!E11+'[1]خدمات التنمية الأجتماعية'!E11</f>
        <v>#REF!</v>
      </c>
      <c r="F11" s="7" t="e">
        <f>'[1].زراعي عام'!F11+'[1]تعدين عام'!F11+'[1]صناعة عام'!F11+'[1]كهرباء عام'!F11+'[1]بناء وتشييد عام'!F11+'[1]نقل عام'!F11+'[1]تجارة عام'!F11+'[1]مصارف عام'!F11+'[1]خدمات التنمية الأجتماعية'!F11</f>
        <v>#REF!</v>
      </c>
      <c r="G11" s="7" t="e">
        <f>'[1].زراعي عام'!G11+'[1]تعدين عام'!G11+'[1]صناعة عام'!G11+'[1]كهرباء عام'!G11+'[1]بناء وتشييد عام'!G11+'[1]نقل عام'!G11+'[1]تجارة عام'!G11+'[1]مصارف عام'!G11+'[1]خدمات التنمية الأجتماعية'!G11</f>
        <v>#REF!</v>
      </c>
      <c r="H11" s="7" t="e">
        <f>'[1].زراعي عام'!H11+'[1]تعدين عام'!H11+'[1]صناعة عام'!H11+'[1]كهرباء عام'!H11+'[1]بناء وتشييد عام'!H11+'[1]نقل عام'!H11+'[1]تجارة عام'!H11+'[1]مصارف عام'!H11+'[1]خدمات التنمية الأجتماعية'!H11</f>
        <v>#REF!</v>
      </c>
      <c r="I11" s="7" t="e">
        <f>'[1].زراعي عام'!I11+'[1]تعدين عام'!I11+'[1]صناعة عام'!I11+'[1]كهرباء عام'!I11+'[1]بناء وتشييد عام'!I11+'[1]نقل عام'!I11+'[1]تجارة عام'!I11+'[1]مصارف عام'!I11+'[1]خدمات التنمية الأجتماعية'!I11</f>
        <v>#REF!</v>
      </c>
      <c r="J11" s="7" t="e">
        <f t="shared" si="0"/>
        <v>#REF!</v>
      </c>
    </row>
    <row r="12" spans="1:10" ht="27" hidden="1" customHeight="1">
      <c r="A12" s="6">
        <v>1992</v>
      </c>
      <c r="B12" s="7">
        <f>'[1].زراعي عام'!B12+'[1]تعدين عام'!B12+'[1]صناعة عام'!B12+'[1]كهرباء عام'!B12+'[1]بناء وتشييد عام'!B12+'[1]نقل عام'!B12+'[1]تجارة عام'!B12+'[1]مصارف عام'!B12+'[1]خدمات التنمية الأجتماعية'!B12</f>
        <v>1504.3200000000002</v>
      </c>
      <c r="C12" s="7">
        <f>'[1].زراعي عام'!C12+'[1]تعدين عام'!C12+'[1]صناعة عام'!C12+'[1]كهرباء عام'!C12+'[1]بناء وتشييد عام'!C12+'[1]نقل عام'!C12+'[1]تجارة عام'!C12+'[1]مصارف عام'!C12+'[1]خدمات التنمية الأجتماعية'!C12</f>
        <v>228794.88</v>
      </c>
      <c r="D12" s="7">
        <f>'[1].زراعي عام'!D12+'[1]تعدين عام'!D12+'[1]صناعة عام'!D12+'[1]كهرباء عام'!D12+'[1]بناء وتشييد عام'!D12+'[1]نقل عام'!D12+'[1]تجارة عام'!D12+'[1]مصارف عام'!D12+'[1]خدمات التنمية الأجتماعية'!D12</f>
        <v>156840</v>
      </c>
      <c r="E12" s="7" t="e">
        <f>'[1].زراعي عام'!E12+'[1]تعدين عام'!E12+'[1]صناعة عام'!E12+'[1]كهرباء عام'!E12+'[1]بناء وتشييد عام'!E12+'[1]نقل عام'!E12+'[1]تجارة عام'!E12+'[1]مصارف عام'!E12+'[1]خدمات التنمية الأجتماعية'!E12</f>
        <v>#REF!</v>
      </c>
      <c r="F12" s="7" t="e">
        <f>'[1].زراعي عام'!F12+'[1]تعدين عام'!F12+'[1]صناعة عام'!F12+'[1]كهرباء عام'!F12+'[1]بناء وتشييد عام'!F12+'[1]نقل عام'!F12+'[1]تجارة عام'!F12+'[1]مصارف عام'!F12+'[1]خدمات التنمية الأجتماعية'!F12</f>
        <v>#REF!</v>
      </c>
      <c r="G12" s="7" t="e">
        <f>'[1].زراعي عام'!G12+'[1]تعدين عام'!G12+'[1]صناعة عام'!G12+'[1]كهرباء عام'!G12+'[1]بناء وتشييد عام'!G12+'[1]نقل عام'!G12+'[1]تجارة عام'!G12+'[1]مصارف عام'!G12+'[1]خدمات التنمية الأجتماعية'!G12</f>
        <v>#REF!</v>
      </c>
      <c r="H12" s="7" t="e">
        <f>'[1].زراعي عام'!H12+'[1]تعدين عام'!H12+'[1]صناعة عام'!H12+'[1]كهرباء عام'!H12+'[1]بناء وتشييد عام'!H12+'[1]نقل عام'!H12+'[1]تجارة عام'!H12+'[1]مصارف عام'!H12+'[1]خدمات التنمية الأجتماعية'!H12</f>
        <v>#REF!</v>
      </c>
      <c r="I12" s="7" t="e">
        <f>'[1].زراعي عام'!I12+'[1]تعدين عام'!I12+'[1]صناعة عام'!I12+'[1]كهرباء عام'!I12+'[1]بناء وتشييد عام'!I12+'[1]نقل عام'!I12+'[1]تجارة عام'!I12+'[1]مصارف عام'!I12+'[1]خدمات التنمية الأجتماعية'!I12</f>
        <v>#REF!</v>
      </c>
      <c r="J12" s="7" t="e">
        <f t="shared" si="0"/>
        <v>#REF!</v>
      </c>
    </row>
    <row r="13" spans="1:10" ht="27" hidden="1" customHeight="1">
      <c r="A13" s="6">
        <v>1993</v>
      </c>
      <c r="B13" s="7">
        <f>'[1].زراعي عام'!B13+'[1]تعدين عام'!B13+'[1]صناعة عام'!B13+'[1]كهرباء عام'!B13+'[1]بناء وتشييد عام'!B13+'[1]نقل عام'!B13+'[1]تجارة عام'!B13+'[1]مصارف عام'!B13+'[1]خدمات التنمية الأجتماعية'!B13</f>
        <v>1710.72</v>
      </c>
      <c r="C13" s="7">
        <f>'[1].زراعي عام'!C13+'[1]تعدين عام'!C13+'[1]صناعة عام'!C13+'[1]كهرباء عام'!C13+'[1]بناء وتشييد عام'!C13+'[1]نقل عام'!C13+'[1]تجارة عام'!C13+'[1]مصارف عام'!C13+'[1]خدمات التنمية الأجتماعية'!C13</f>
        <v>138794.88</v>
      </c>
      <c r="D13" s="7">
        <f>'[1].زراعي عام'!D13+'[1]تعدين عام'!D13+'[1]صناعة عام'!D13+'[1]كهرباء عام'!D13+'[1]بناء وتشييد عام'!D13+'[1]نقل عام'!D13+'[1]تجارة عام'!D13+'[1]مصارف عام'!D13+'[1]خدمات التنمية الأجتماعية'!D13</f>
        <v>159435.84</v>
      </c>
      <c r="E13" s="7" t="e">
        <f>'[1].زراعي عام'!E13+'[1]تعدين عام'!E13+'[1]صناعة عام'!E13+'[1]كهرباء عام'!E13+'[1]بناء وتشييد عام'!E13+'[1]نقل عام'!E13+'[1]تجارة عام'!E13+'[1]مصارف عام'!E13+'[1]خدمات التنمية الأجتماعية'!E13</f>
        <v>#REF!</v>
      </c>
      <c r="F13" s="7" t="e">
        <f>'[1].زراعي عام'!F13+'[1]تعدين عام'!F13+'[1]صناعة عام'!F13+'[1]كهرباء عام'!F13+'[1]بناء وتشييد عام'!F13+'[1]نقل عام'!F13+'[1]تجارة عام'!F13+'[1]مصارف عام'!F13+'[1]خدمات التنمية الأجتماعية'!F13</f>
        <v>#REF!</v>
      </c>
      <c r="G13" s="7" t="e">
        <f>'[1].زراعي عام'!G13+'[1]تعدين عام'!G13+'[1]صناعة عام'!G13+'[1]كهرباء عام'!G13+'[1]بناء وتشييد عام'!G13+'[1]نقل عام'!G13+'[1]تجارة عام'!G13+'[1]مصارف عام'!G13+'[1]خدمات التنمية الأجتماعية'!G13</f>
        <v>#REF!</v>
      </c>
      <c r="H13" s="7" t="e">
        <f>'[1].زراعي عام'!H13+'[1]تعدين عام'!H13+'[1]صناعة عام'!H13+'[1]كهرباء عام'!H13+'[1]بناء وتشييد عام'!H13+'[1]نقل عام'!H13+'[1]تجارة عام'!H13+'[1]مصارف عام'!H13+'[1]خدمات التنمية الأجتماعية'!H13</f>
        <v>#REF!</v>
      </c>
      <c r="I13" s="7" t="e">
        <f>'[1].زراعي عام'!I13+'[1]تعدين عام'!I13+'[1]صناعة عام'!I13+'[1]كهرباء عام'!I13+'[1]بناء وتشييد عام'!I13+'[1]نقل عام'!I13+'[1]تجارة عام'!I13+'[1]مصارف عام'!I13+'[1]خدمات التنمية الأجتماعية'!I13</f>
        <v>#REF!</v>
      </c>
      <c r="J13" s="7" t="e">
        <f t="shared" si="0"/>
        <v>#REF!</v>
      </c>
    </row>
    <row r="14" spans="1:10" ht="27" hidden="1" customHeight="1">
      <c r="A14" s="6">
        <v>1994</v>
      </c>
      <c r="B14" s="7">
        <f>'[1].زراعي عام'!B14+'[1]تعدين عام'!B14+'[1]صناعة عام'!B14+'[1]كهرباء عام'!B14+'[1]بناء وتشييد عام'!B14+'[1]نقل عام'!B14+'[1]تجارة عام'!B14+'[1]مصارف عام'!B14+'[1]خدمات التنمية الأجتماعية'!B14</f>
        <v>1491.84</v>
      </c>
      <c r="C14" s="7">
        <f>'[1].زراعي عام'!C14+'[1]تعدين عام'!C14+'[1]صناعة عام'!C14+'[1]كهرباء عام'!C14+'[1]بناء وتشييد عام'!C14+'[1]نقل عام'!C14+'[1]تجارة عام'!C14+'[1]مصارف عام'!C14+'[1]خدمات التنمية الأجتماعية'!C14</f>
        <v>121125.12</v>
      </c>
      <c r="D14" s="7">
        <f>'[1].زراعي عام'!D14+'[1]تعدين عام'!D14+'[1]صناعة عام'!D14+'[1]كهرباء عام'!D14+'[1]بناء وتشييد عام'!D14+'[1]نقل عام'!D14+'[1]تجارة عام'!D14+'[1]مصارف عام'!D14+'[1]خدمات التنمية الأجتماعية'!D14</f>
        <v>111836.16</v>
      </c>
      <c r="E14" s="7" t="e">
        <f>'[1].زراعي عام'!E14+'[1]تعدين عام'!E14+'[1]صناعة عام'!E14+'[1]كهرباء عام'!E14+'[1]بناء وتشييد عام'!E14+'[1]نقل عام'!E14+'[1]تجارة عام'!E14+'[1]مصارف عام'!E14+'[1]خدمات التنمية الأجتماعية'!E14</f>
        <v>#REF!</v>
      </c>
      <c r="F14" s="7" t="e">
        <f>'[1].زراعي عام'!F14+'[1]تعدين عام'!F14+'[1]صناعة عام'!F14+'[1]كهرباء عام'!F14+'[1]بناء وتشييد عام'!F14+'[1]نقل عام'!F14+'[1]تجارة عام'!F14+'[1]مصارف عام'!F14+'[1]خدمات التنمية الأجتماعية'!F14</f>
        <v>#REF!</v>
      </c>
      <c r="G14" s="7" t="e">
        <f>'[1].زراعي عام'!G14+'[1]تعدين عام'!G14+'[1]صناعة عام'!G14+'[1]كهرباء عام'!G14+'[1]بناء وتشييد عام'!G14+'[1]نقل عام'!G14+'[1]تجارة عام'!G14+'[1]مصارف عام'!G14+'[1]خدمات التنمية الأجتماعية'!G14</f>
        <v>#REF!</v>
      </c>
      <c r="H14" s="7" t="e">
        <f>'[1].زراعي عام'!H14+'[1]تعدين عام'!H14+'[1]صناعة عام'!H14+'[1]كهرباء عام'!H14+'[1]بناء وتشييد عام'!H14+'[1]نقل عام'!H14+'[1]تجارة عام'!H14+'[1]مصارف عام'!H14+'[1]خدمات التنمية الأجتماعية'!H14</f>
        <v>#REF!</v>
      </c>
      <c r="I14" s="7" t="e">
        <f>'[1].زراعي عام'!I14+'[1]تعدين عام'!I14+'[1]صناعة عام'!I14+'[1]كهرباء عام'!I14+'[1]بناء وتشييد عام'!I14+'[1]نقل عام'!I14+'[1]تجارة عام'!I14+'[1]مصارف عام'!I14+'[1]خدمات التنمية الأجتماعية'!I14</f>
        <v>#REF!</v>
      </c>
      <c r="J14" s="7" t="e">
        <f t="shared" si="0"/>
        <v>#REF!</v>
      </c>
    </row>
    <row r="15" spans="1:10" ht="27" hidden="1" customHeight="1">
      <c r="A15" s="6">
        <v>1995</v>
      </c>
      <c r="B15" s="7">
        <f>'[1].زراعي عام'!B15+'[1]تعدين عام'!B15+'[1]صناعة عام'!B15+'[1]كهرباء عام'!B15+'[1]بناء وتشييد عام'!B15+'[1]نقل عام'!B15+'[1]تجارة عام'!B15+'[1]مصارف عام'!B15+'[1]خدمات التنمية الأجتماعية'!B15</f>
        <v>2189.7600000000002</v>
      </c>
      <c r="C15" s="7">
        <f>'[1].زراعي عام'!C15+'[1]تعدين عام'!C15+'[1]صناعة عام'!C15+'[1]كهرباء عام'!C15+'[1]بناء وتشييد عام'!C15+'[1]نقل عام'!C15+'[1]تجارة عام'!C15+'[1]مصارف عام'!C15+'[1]خدمات التنمية الأجتماعية'!C15</f>
        <v>93387.839999999997</v>
      </c>
      <c r="D15" s="7">
        <f>'[1].زراعي عام'!D15+'[1]تعدين عام'!D15+'[1]صناعة عام'!D15+'[1]كهرباء عام'!D15+'[1]بناء وتشييد عام'!D15+'[1]نقل عام'!D15+'[1]تجارة عام'!D15+'[1]مصارف عام'!D15+'[1]خدمات التنمية الأجتماعية'!D15</f>
        <v>86339.520000000004</v>
      </c>
      <c r="E15" s="7" t="e">
        <f>'[1].زراعي عام'!E15+'[1]تعدين عام'!E15+'[1]صناعة عام'!E15+'[1]كهرباء عام'!E15+'[1]بناء وتشييد عام'!E15+'[1]نقل عام'!E15+'[1]تجارة عام'!E15+'[1]مصارف عام'!E15+'[1]خدمات التنمية الأجتماعية'!E15</f>
        <v>#REF!</v>
      </c>
      <c r="F15" s="7" t="e">
        <f>'[1].زراعي عام'!F15+'[1]تعدين عام'!F15+'[1]صناعة عام'!F15+'[1]كهرباء عام'!F15+'[1]بناء وتشييد عام'!F15+'[1]نقل عام'!F15+'[1]تجارة عام'!F15+'[1]مصارف عام'!F15+'[1]خدمات التنمية الأجتماعية'!F15</f>
        <v>#REF!</v>
      </c>
      <c r="G15" s="7" t="e">
        <f>'[1].زراعي عام'!G15+'[1]تعدين عام'!G15+'[1]صناعة عام'!G15+'[1]كهرباء عام'!G15+'[1]بناء وتشييد عام'!G15+'[1]نقل عام'!G15+'[1]تجارة عام'!G15+'[1]مصارف عام'!G15+'[1]خدمات التنمية الأجتماعية'!G15</f>
        <v>#REF!</v>
      </c>
      <c r="H15" s="7" t="e">
        <f>'[1].زراعي عام'!H15+'[1]تعدين عام'!H15+'[1]صناعة عام'!H15+'[1]كهرباء عام'!H15+'[1]بناء وتشييد عام'!H15+'[1]نقل عام'!H15+'[1]تجارة عام'!H15+'[1]مصارف عام'!H15+'[1]خدمات التنمية الأجتماعية'!H15</f>
        <v>#REF!</v>
      </c>
      <c r="I15" s="7" t="e">
        <f>'[1].زراعي عام'!I15+'[1]تعدين عام'!I15+'[1]صناعة عام'!I15+'[1]كهرباء عام'!I15+'[1]بناء وتشييد عام'!I15+'[1]نقل عام'!I15+'[1]تجارة عام'!I15+'[1]مصارف عام'!I15+'[1]خدمات التنمية الأجتماعية'!I15</f>
        <v>#REF!</v>
      </c>
      <c r="J15" s="7" t="e">
        <f t="shared" si="0"/>
        <v>#REF!</v>
      </c>
    </row>
    <row r="16" spans="1:10" ht="27" hidden="1" customHeight="1">
      <c r="A16" s="6">
        <v>1996</v>
      </c>
      <c r="B16" s="7">
        <f>'[1].زراعي عام'!B16+'[1]تعدين عام'!B16+'[1]صناعة عام'!B16+'[1]كهرباء عام'!B16+'[1]بناء وتشييد عام'!B16+'[1]نقل عام'!B16+'[1]تجارة عام'!B16+'[1]مصارف عام'!B16+'[1]خدمات التنمية الأجتماعية'!B16</f>
        <v>964.8</v>
      </c>
      <c r="C16" s="7">
        <f>'[1].زراعي عام'!C16+'[1]تعدين عام'!C16+'[1]صناعة عام'!C16+'[1]كهرباء عام'!C16+'[1]بناء وتشييد عام'!C16+'[1]نقل عام'!C16+'[1]تجارة عام'!C16+'[1]مصارف عام'!C16+'[1]خدمات التنمية الأجتماعية'!C16</f>
        <v>39373.440000000002</v>
      </c>
      <c r="D16" s="7">
        <f>'[1].زراعي عام'!D16+'[1]تعدين عام'!D16+'[1]صناعة عام'!D16+'[1]كهرباء عام'!D16+'[1]بناء وتشييد عام'!D16+'[1]نقل عام'!D16+'[1]تجارة عام'!D16+'[1]مصارف عام'!D16+'[1]خدمات التنمية الأجتماعية'!D16</f>
        <v>24256.319999999996</v>
      </c>
      <c r="E16" s="7" t="e">
        <f>'[1].زراعي عام'!E16+'[1]تعدين عام'!E16+'[1]صناعة عام'!E16+'[1]كهرباء عام'!E16+'[1]بناء وتشييد عام'!E16+'[1]نقل عام'!E16+'[1]تجارة عام'!E16+'[1]مصارف عام'!E16+'[1]خدمات التنمية الأجتماعية'!E16</f>
        <v>#REF!</v>
      </c>
      <c r="F16" s="7" t="e">
        <f>'[1].زراعي عام'!F16+'[1]تعدين عام'!F16+'[1]صناعة عام'!F16+'[1]كهرباء عام'!F16+'[1]بناء وتشييد عام'!F16+'[1]نقل عام'!F16+'[1]تجارة عام'!F16+'[1]مصارف عام'!F16+'[1]خدمات التنمية الأجتماعية'!F16</f>
        <v>#REF!</v>
      </c>
      <c r="G16" s="7" t="e">
        <f>'[1].زراعي عام'!G16+'[1]تعدين عام'!G16+'[1]صناعة عام'!G16+'[1]كهرباء عام'!G16+'[1]بناء وتشييد عام'!G16+'[1]نقل عام'!G16+'[1]تجارة عام'!G16+'[1]مصارف عام'!G16+'[1]خدمات التنمية الأجتماعية'!G16</f>
        <v>#REF!</v>
      </c>
      <c r="H16" s="7" t="e">
        <f>'[1].زراعي عام'!H16+'[1]تعدين عام'!H16+'[1]صناعة عام'!H16+'[1]كهرباء عام'!H16+'[1]بناء وتشييد عام'!H16+'[1]نقل عام'!H16+'[1]تجارة عام'!H16+'[1]مصارف عام'!H16+'[1]خدمات التنمية الأجتماعية'!H16</f>
        <v>#REF!</v>
      </c>
      <c r="I16" s="7" t="e">
        <f>'[1].زراعي عام'!I16+'[1]تعدين عام'!I16+'[1]صناعة عام'!I16+'[1]كهرباء عام'!I16+'[1]بناء وتشييد عام'!I16+'[1]نقل عام'!I16+'[1]تجارة عام'!I16+'[1]مصارف عام'!I16+'[1]خدمات التنمية الأجتماعية'!I16</f>
        <v>#REF!</v>
      </c>
      <c r="J16" s="7" t="e">
        <f t="shared" si="0"/>
        <v>#REF!</v>
      </c>
    </row>
    <row r="17" spans="1:10" ht="27" hidden="1" customHeight="1">
      <c r="A17" s="6">
        <v>1997</v>
      </c>
      <c r="B17" s="7">
        <f>'[1].زراعي عام'!B17+'[1]تعدين عام'!B17+'[1]صناعة عام'!B17+'[1]كهرباء عام'!B17+'[1]بناء وتشييد عام'!B17+'[1]نقل عام'!B17+'[1]تجارة عام'!B17+'[1]مصارف عام'!B17+'[1]خدمات التنمية الأجتماعية'!B17</f>
        <v>51730.559999999998</v>
      </c>
      <c r="C17" s="7">
        <f>'[1].زراعي عام'!C17+'[1]تعدين عام'!C17+'[1]صناعة عام'!C17+'[1]كهرباء عام'!C17+'[1]بناء وتشييد عام'!C17+'[1]نقل عام'!C17+'[1]تجارة عام'!C17+'[1]مصارف عام'!C17+'[1]خدمات التنمية الأجتماعية'!C17</f>
        <v>90251.520000000004</v>
      </c>
      <c r="D17" s="7">
        <f>'[1].زراعي عام'!D17+'[1]تعدين عام'!D17+'[1]صناعة عام'!D17+'[1]كهرباء عام'!D17+'[1]بناء وتشييد عام'!D17+'[1]نقل عام'!D17+'[1]تجارة عام'!D17+'[1]مصارف عام'!D17+'[1]خدمات التنمية الأجتماعية'!D17</f>
        <v>150827.51999999999</v>
      </c>
      <c r="E17" s="7" t="e">
        <f>'[1].زراعي عام'!E17+'[1]تعدين عام'!E17+'[1]صناعة عام'!E17+'[1]كهرباء عام'!E17+'[1]بناء وتشييد عام'!E17+'[1]نقل عام'!E17+'[1]تجارة عام'!E17+'[1]مصارف عام'!E17+'[1]خدمات التنمية الأجتماعية'!E17</f>
        <v>#REF!</v>
      </c>
      <c r="F17" s="7" t="e">
        <f>'[1].زراعي عام'!F17+'[1]تعدين عام'!F17+'[1]صناعة عام'!F17+'[1]كهرباء عام'!F17+'[1]بناء وتشييد عام'!F17+'[1]نقل عام'!F17+'[1]تجارة عام'!F17+'[1]مصارف عام'!F17+'[1]خدمات التنمية الأجتماعية'!F17</f>
        <v>#REF!</v>
      </c>
      <c r="G17" s="7" t="e">
        <f>'[1].زراعي عام'!G17+'[1]تعدين عام'!G17+'[1]صناعة عام'!G17+'[1]كهرباء عام'!G17+'[1]بناء وتشييد عام'!G17+'[1]نقل عام'!G17+'[1]تجارة عام'!G17+'[1]مصارف عام'!G17+'[1]خدمات التنمية الأجتماعية'!G17</f>
        <v>#REF!</v>
      </c>
      <c r="H17" s="7" t="e">
        <f>'[1].زراعي عام'!H17+'[1]تعدين عام'!H17+'[1]صناعة عام'!H17+'[1]كهرباء عام'!H17+'[1]بناء وتشييد عام'!H17+'[1]نقل عام'!H17+'[1]تجارة عام'!H17+'[1]مصارف عام'!H17+'[1]خدمات التنمية الأجتماعية'!H17</f>
        <v>#REF!</v>
      </c>
      <c r="I17" s="7" t="e">
        <f>'[1].زراعي عام'!I17+'[1]تعدين عام'!I17+'[1]صناعة عام'!I17+'[1]كهرباء عام'!I17+'[1]بناء وتشييد عام'!I17+'[1]نقل عام'!I17+'[1]تجارة عام'!I17+'[1]مصارف عام'!I17+'[1]خدمات التنمية الأجتماعية'!I17</f>
        <v>#REF!</v>
      </c>
      <c r="J17" s="7" t="e">
        <f t="shared" si="0"/>
        <v>#REF!</v>
      </c>
    </row>
    <row r="18" spans="1:10" ht="27" hidden="1" customHeight="1">
      <c r="A18" s="6">
        <v>1998</v>
      </c>
      <c r="B18" s="7">
        <f>'[1].زراعي عام'!B18+'[1]تعدين عام'!B18+'[1]صناعة عام'!B18+'[1]كهرباء عام'!B18+'[1]بناء وتشييد عام'!B18+'[1]نقل عام'!B18+'[1]تجارة عام'!B18+'[1]مصارف عام'!B18+'[1]خدمات التنمية الأجتماعية'!B18</f>
        <v>84927.360000000001</v>
      </c>
      <c r="C18" s="7">
        <f>'[1].زراعي عام'!C18+'[1]تعدين عام'!C18+'[1]صناعة عام'!C18+'[1]كهرباء عام'!C18+'[1]بناء وتشييد عام'!C18+'[1]نقل عام'!C18+'[1]تجارة عام'!C18+'[1]مصارف عام'!C18+'[1]خدمات التنمية الأجتماعية'!C18</f>
        <v>124733.76000000001</v>
      </c>
      <c r="D18" s="7">
        <f>'[1].زراعي عام'!D18+'[1]تعدين عام'!D18+'[1]صناعة عام'!D18+'[1]كهرباء عام'!D18+'[1]بناء وتشييد عام'!D18+'[1]نقل عام'!D18+'[1]تجارة عام'!D18+'[1]مصارف عام'!D18+'[1]خدمات التنمية الأجتماعية'!D18</f>
        <v>182291.52000000002</v>
      </c>
      <c r="E18" s="7" t="e">
        <f>'[1].زراعي عام'!E18+'[1]تعدين عام'!E18+'[1]صناعة عام'!E18+'[1]كهرباء عام'!E18+'[1]بناء وتشييد عام'!E18+'[1]نقل عام'!E18+'[1]تجارة عام'!E18+'[1]مصارف عام'!E18+'[1]خدمات التنمية الأجتماعية'!E18</f>
        <v>#REF!</v>
      </c>
      <c r="F18" s="7" t="e">
        <f>'[1].زراعي عام'!F18+'[1]تعدين عام'!F18+'[1]صناعة عام'!F18+'[1]كهرباء عام'!F18+'[1]بناء وتشييد عام'!F18+'[1]نقل عام'!F18+'[1]تجارة عام'!F18+'[1]مصارف عام'!F18+'[1]خدمات التنمية الأجتماعية'!F18</f>
        <v>#REF!</v>
      </c>
      <c r="G18" s="7" t="e">
        <f>'[1].زراعي عام'!G18+'[1]تعدين عام'!G18+'[1]صناعة عام'!G18+'[1]كهرباء عام'!G18+'[1]بناء وتشييد عام'!G18+'[1]نقل عام'!G18+'[1]تجارة عام'!G18+'[1]مصارف عام'!G18+'[1]خدمات التنمية الأجتماعية'!G18</f>
        <v>#REF!</v>
      </c>
      <c r="H18" s="7" t="e">
        <f>'[1].زراعي عام'!H18+'[1]تعدين عام'!H18+'[1]صناعة عام'!H18+'[1]كهرباء عام'!H18+'[1]بناء وتشييد عام'!H18+'[1]نقل عام'!H18+'[1]تجارة عام'!H18+'[1]مصارف عام'!H18+'[1]خدمات التنمية الأجتماعية'!H18</f>
        <v>#REF!</v>
      </c>
      <c r="I18" s="7" t="e">
        <f>'[1].زراعي عام'!I18+'[1]تعدين عام'!I18+'[1]صناعة عام'!I18+'[1]كهرباء عام'!I18+'[1]بناء وتشييد عام'!I18+'[1]نقل عام'!I18+'[1]تجارة عام'!I18+'[1]مصارف عام'!I18+'[1]خدمات التنمية الأجتماعية'!I18</f>
        <v>#REF!</v>
      </c>
      <c r="J18" s="7" t="e">
        <f t="shared" si="0"/>
        <v>#REF!</v>
      </c>
    </row>
    <row r="19" spans="1:10" ht="27" hidden="1" customHeight="1">
      <c r="A19" s="6">
        <v>1999</v>
      </c>
      <c r="B19" s="7" t="e">
        <f>'[1].زراعي عام'!B19+'[1]تعدين عام'!B19+'[1]صناعة عام'!B19+'[1]كهرباء عام'!#REF!+'[1]بناء وتشييد عام'!B19+'[1]نقل عام'!B19+'[1]تجارة عام'!B19+'[1]مصارف عام'!B19+'[1]خدمات التنمية الأجتماعية'!B19</f>
        <v>#REF!</v>
      </c>
      <c r="C19" s="7" t="e">
        <f>'[1].زراعي عام'!C19+'[1]تعدين عام'!C19+'[1]صناعة عام'!C19+'[1]كهرباء عام'!#REF!+'[1]بناء وتشييد عام'!C19+'[1]نقل عام'!C19+'[1]تجارة عام'!C19+'[1]مصارف عام'!C19+'[1]خدمات التنمية الأجتماعية'!C19</f>
        <v>#REF!</v>
      </c>
      <c r="D19" s="7" t="e">
        <f>'[1].زراعي عام'!D19+'[1]تعدين عام'!D19+'[1]صناعة عام'!D19+'[1]كهرباء عام'!#REF!+'[1]بناء وتشييد عام'!D19+'[1]نقل عام'!D19+'[1]تجارة عام'!D19+'[1]مصارف عام'!D19+'[1]خدمات التنمية الأجتماعية'!D19</f>
        <v>#REF!</v>
      </c>
      <c r="E19" s="7" t="e">
        <f>'[1].زراعي عام'!E19+'[1]تعدين عام'!E19+'[1]صناعة عام'!E19+'[1]كهرباء عام'!#REF!+'[1]بناء وتشييد عام'!E19+'[1]نقل عام'!E19+'[1]تجارة عام'!E19+'[1]مصارف عام'!E19+'[1]خدمات التنمية الأجتماعية'!E19</f>
        <v>#REF!</v>
      </c>
      <c r="F19" s="7" t="e">
        <f>'[1].زراعي عام'!F19+'[1]تعدين عام'!F19+'[1]صناعة عام'!F19+'[1]كهرباء عام'!#REF!+'[1]بناء وتشييد عام'!F19+'[1]نقل عام'!F19+'[1]تجارة عام'!F19+'[1]مصارف عام'!F19+'[1]خدمات التنمية الأجتماعية'!F19</f>
        <v>#REF!</v>
      </c>
      <c r="G19" s="7" t="e">
        <f>'[1].زراعي عام'!G19+'[1]تعدين عام'!G19+'[1]صناعة عام'!G19+'[1]كهرباء عام'!#REF!+'[1]بناء وتشييد عام'!G19+'[1]نقل عام'!G19+'[1]تجارة عام'!G19+'[1]مصارف عام'!G19+'[1]خدمات التنمية الأجتماعية'!G19</f>
        <v>#REF!</v>
      </c>
      <c r="H19" s="7" t="e">
        <f>'[1].زراعي عام'!H19+'[1]تعدين عام'!H19+'[1]صناعة عام'!H19+'[1]كهرباء عام'!#REF!+'[1]بناء وتشييد عام'!H19+'[1]نقل عام'!H19+'[1]تجارة عام'!H19+'[1]مصارف عام'!H19+'[1]خدمات التنمية الأجتماعية'!H19</f>
        <v>#REF!</v>
      </c>
      <c r="I19" s="7" t="e">
        <f>'[1].زراعي عام'!I19+'[1]تعدين عام'!I19+'[1]صناعة عام'!I19+'[1]كهرباء عام'!#REF!+'[1]بناء وتشييد عام'!I19+'[1]نقل عام'!I19+'[1]تجارة عام'!I19+'[1]مصارف عام'!I19+'[1]خدمات التنمية الأجتماعية'!I19</f>
        <v>#REF!</v>
      </c>
      <c r="J19" s="7" t="e">
        <f t="shared" si="0"/>
        <v>#REF!</v>
      </c>
    </row>
    <row r="20" spans="1:10" ht="27" hidden="1" customHeight="1">
      <c r="A20" s="6">
        <v>2000</v>
      </c>
      <c r="B20" s="7" t="e">
        <f>'[1].زراعي عام'!B20+'[1]تعدين عام'!B20+'[1]صناعة عام'!B20+'[1]كهرباء عام'!#REF!+'[1]بناء وتشييد عام'!B20+'[1]نقل عام'!B20+'[1]تجارة عام'!B20+'[1]مصارف عام'!B20+'[1]خدمات التنمية الأجتماعية'!B20</f>
        <v>#REF!</v>
      </c>
      <c r="C20" s="7" t="e">
        <f>'[1].زراعي عام'!C20+'[1]تعدين عام'!C20+'[1]صناعة عام'!C20+'[1]كهرباء عام'!#REF!+'[1]بناء وتشييد عام'!C20+'[1]نقل عام'!C20+'[1]تجارة عام'!C20+'[1]مصارف عام'!C20+'[1]خدمات التنمية الأجتماعية'!C20</f>
        <v>#REF!</v>
      </c>
      <c r="D20" s="7" t="e">
        <f>'[1].زراعي عام'!D20+'[1]تعدين عام'!D20+'[1]صناعة عام'!D20+'[1]كهرباء عام'!#REF!+'[1]بناء وتشييد عام'!D20+'[1]نقل عام'!D20+'[1]تجارة عام'!D20+'[1]مصارف عام'!D20+'[1]خدمات التنمية الأجتماعية'!D20</f>
        <v>#REF!</v>
      </c>
      <c r="E20" s="7" t="e">
        <f>'[1].زراعي عام'!E20+'[1]تعدين عام'!E20+'[1]صناعة عام'!E20+'[1]كهرباء عام'!#REF!+'[1]بناء وتشييد عام'!E20+'[1]نقل عام'!E20+'[1]تجارة عام'!E20+'[1]مصارف عام'!E20+'[1]خدمات التنمية الأجتماعية'!E20</f>
        <v>#REF!</v>
      </c>
      <c r="F20" s="7" t="e">
        <f>'[1].زراعي عام'!F20+'[1]تعدين عام'!F20+'[1]صناعة عام'!F20+'[1]كهرباء عام'!#REF!+'[1]بناء وتشييد عام'!F20+'[1]نقل عام'!F20+'[1]تجارة عام'!F20+'[1]مصارف عام'!F20+'[1]خدمات التنمية الأجتماعية'!F20</f>
        <v>#REF!</v>
      </c>
      <c r="G20" s="7" t="e">
        <f>'[1].زراعي عام'!G20+'[1]تعدين عام'!G20+'[1]صناعة عام'!G20+'[1]كهرباء عام'!#REF!+'[1]بناء وتشييد عام'!G20+'[1]نقل عام'!G20+'[1]تجارة عام'!G20+'[1]مصارف عام'!G20+'[1]خدمات التنمية الأجتماعية'!G20</f>
        <v>#REF!</v>
      </c>
      <c r="H20" s="7" t="e">
        <f>'[1].زراعي عام'!H20+'[1]تعدين عام'!H20+'[1]صناعة عام'!H20+'[1]كهرباء عام'!#REF!+'[1]بناء وتشييد عام'!H20+'[1]نقل عام'!H20+'[1]تجارة عام'!H20+'[1]مصارف عام'!H20+'[1]خدمات التنمية الأجتماعية'!H20</f>
        <v>#REF!</v>
      </c>
      <c r="I20" s="7" t="e">
        <f>'[1].زراعي عام'!I20+'[1]تعدين عام'!I20+'[1]صناعة عام'!I20+'[1]كهرباء عام'!#REF!+'[1]بناء وتشييد عام'!I20+'[1]نقل عام'!I20+'[1]تجارة عام'!I20+'[1]مصارف عام'!I20+'[1]خدمات التنمية الأجتماعية'!I20</f>
        <v>#REF!</v>
      </c>
      <c r="J20" s="7" t="e">
        <f t="shared" si="0"/>
        <v>#REF!</v>
      </c>
    </row>
    <row r="21" spans="1:10" ht="30.75" customHeight="1">
      <c r="A21" s="8">
        <v>2001</v>
      </c>
      <c r="B21" s="9">
        <f>'[1].زراعي عام'!B21+'[1]تعدين عام'!B21+'[1]صناعة عام'!B21+'[1]كهرباء عام'!B21+'[1]بناء وتشييد عام'!B21+'[1]نقل عام'!B21+'[1]تجارة عام'!B21+'[1]مصارف عام'!B21+'[1]خدمات التنمية الأجتماعية'!B21</f>
        <v>1732840.7189385227</v>
      </c>
      <c r="C21" s="9">
        <f>'[1].زراعي عام'!C21+'[1]تعدين عام'!C21+'[1]صناعة عام'!C21+'[1]كهرباء عام'!C21+'[1]بناء وتشييد عام'!C21+'[1]نقل عام'!C21+'[1]تجارة عام'!C21+'[1]مصارف عام'!C21+'[1]خدمات التنمية الأجتماعية'!C21</f>
        <v>12543865.580957871</v>
      </c>
      <c r="D21" s="9">
        <f>'[1].زراعي عام'!D21+'[1]تعدين عام'!D21+'[1]صناعة عام'!D21+'[1]كهرباء عام'!D21+'[1]بناء وتشييد عام'!D21+'[1]نقل عام'!D21+'[1]تجارة عام'!D21+'[1]مصارف عام'!D21+'[1]خدمات التنمية الأجتماعية'!D21</f>
        <v>14324507.375093384</v>
      </c>
      <c r="E21" s="9">
        <f>'[1].زراعي عام'!E21+'[1]تعدين عام'!E21+'[1]صناعة عام'!E21+'[1]كهرباء عام'!E21+'[1]بناء وتشييد عام'!E21+'[1]نقل عام'!E21+'[1]تجارة عام'!E21+'[1]مصارف عام'!E21+'[1]خدمات التنمية الأجتماعية'!E21</f>
        <v>395260.19999999995</v>
      </c>
      <c r="F21" s="9">
        <f>'[1].زراعي عام'!F21+'[1]تعدين عام'!F21+'[1]صناعة عام'!F21+'[1]كهرباء عام'!F21+'[1]بناء وتشييد عام'!F21+'[1]نقل عام'!F21+'[1]تجارة عام'!F21+'[1]مصارف عام'!F21+'[1]خدمات التنمية الأجتماعية'!F21</f>
        <v>991148.4</v>
      </c>
      <c r="G21" s="9">
        <f>'[1].زراعي عام'!G21+'[1]تعدين عام'!G21+'[1]صناعة عام'!G21+'[1]كهرباء عام'!G21+'[1]بناء وتشييد عام'!G21+'[1]نقل عام'!G21+'[1]تجارة عام'!G21+'[1]مصارف عام'!G21+'[1]خدمات التنمية الأجتماعية'!G21</f>
        <v>973145.70000000007</v>
      </c>
      <c r="H21" s="9">
        <f>'[1].زراعي عام'!H21+'[1]تعدين عام'!H21+'[1]صناعة عام'!H21+'[1]كهرباء عام'!H21+'[1]بناء وتشييد عام'!H21+'[1]نقل عام'!H21+'[1]تجارة عام'!H21+'[1]مصارف عام'!H21+'[1]خدمات التنمية الأجتماعية'!H21</f>
        <v>0</v>
      </c>
      <c r="I21" s="9">
        <f>'[1].زراعي عام'!I21+'[1]تعدين عام'!I21+'[1]صناعة عام'!I21+'[1]كهرباء عام'!I21+'[1]بناء وتشييد عام'!I21+'[1]نقل عام'!I21+'[1]تجارة عام'!I21+'[1]مصارف عام'!I21+'[1]خدمات التنمية الأجتماعية'!I21</f>
        <v>0</v>
      </c>
      <c r="J21" s="9">
        <f t="shared" si="0"/>
        <v>30960767.974989772</v>
      </c>
    </row>
    <row r="22" spans="1:10" ht="30.75" customHeight="1">
      <c r="A22" s="8">
        <v>2002</v>
      </c>
      <c r="B22" s="9">
        <f>'[1].زراعي عام'!B22+'[1]تعدين عام'!B22+'[1]صناعة عام'!B22+'[1]كهرباء عام'!B22+'[1]بناء وتشييد عام'!B22+'[1]نقل عام'!B22+'[1]تجارة عام'!B22+'[1]مصارف عام'!B22+'[1]خدمات التنمية الأجتماعية'!B22</f>
        <v>1726348.4703665175</v>
      </c>
      <c r="C22" s="9">
        <f>'[1].زراعي عام'!C22+'[1]تعدين عام'!C22+'[1]صناعة عام'!C22+'[1]كهرباء عام'!C22+'[1]بناء وتشييد عام'!C22+'[1]نقل عام'!C22+'[1]تجارة عام'!C22+'[1]مصارف عام'!C22+'[1]خدمات التنمية الأجتماعية'!C22</f>
        <v>13291647.001757871</v>
      </c>
      <c r="D22" s="9">
        <f>'[1].زراعي عام'!D22+'[1]تعدين عام'!D22+'[1]صناعة عام'!D22+'[1]كهرباء عام'!D22+'[1]بناء وتشييد عام'!D22+'[1]نقل عام'!D22+'[1]تجارة عام'!D22+'[1]مصارف عام'!D22+'[1]خدمات التنمية الأجتماعية'!D22</f>
        <v>14477924.331893381</v>
      </c>
      <c r="E22" s="9">
        <f>'[1].زراعي عام'!E22+'[1]تعدين عام'!E22+'[1]صناعة عام'!E22+'[1]كهرباء عام'!E22+'[1]بناء وتشييد عام'!E22+'[1]نقل عام'!E22+'[1]تجارة عام'!E22+'[1]مصارف عام'!E22+'[1]خدمات التنمية الأجتماعية'!E22</f>
        <v>554997.96</v>
      </c>
      <c r="F22" s="9">
        <f>'[1].زراعي عام'!F22+'[1]تعدين عام'!F22+'[1]صناعة عام'!F22+'[1]كهرباء عام'!F22+'[1]بناء وتشييد عام'!F22+'[1]نقل عام'!F22+'[1]تجارة عام'!F22+'[1]مصارف عام'!F22+'[1]خدمات التنمية الأجتماعية'!F22</f>
        <v>1588767.03</v>
      </c>
      <c r="G22" s="9">
        <f>'[1].زراعي عام'!G22+'[1]تعدين عام'!G22+'[1]صناعة عام'!G22+'[1]كهرباء عام'!G22+'[1]بناء وتشييد عام'!G22+'[1]نقل عام'!G22+'[1]تجارة عام'!G22+'[1]مصارف عام'!G22+'[1]خدمات التنمية الأجتماعية'!G22</f>
        <v>1576795.05</v>
      </c>
      <c r="H22" s="9">
        <f>'[1].زراعي عام'!H22+'[1]تعدين عام'!H22+'[1]صناعة عام'!H22+'[1]كهرباء عام'!H22+'[1]بناء وتشييد عام'!H22+'[1]نقل عام'!H22+'[1]تجارة عام'!H22+'[1]مصارف عام'!H22+'[1]خدمات التنمية الأجتماعية'!H22</f>
        <v>0</v>
      </c>
      <c r="I22" s="9">
        <f>'[1].زراعي عام'!I22+'[1]تعدين عام'!I22+'[1]صناعة عام'!I22+'[1]كهرباء عام'!I22+'[1]بناء وتشييد عام'!I22+'[1]نقل عام'!I22+'[1]تجارة عام'!I22+'[1]مصارف عام'!I22+'[1]خدمات التنمية الأجتماعية'!I22</f>
        <v>0</v>
      </c>
      <c r="J22" s="9">
        <f t="shared" si="0"/>
        <v>33216479.84401777</v>
      </c>
    </row>
    <row r="23" spans="1:10" ht="30.75" customHeight="1">
      <c r="A23" s="8">
        <v>2003</v>
      </c>
      <c r="B23" s="9">
        <f>'[1].زراعي عام'!B23+'[1]تعدين عام'!B23+'[1]صناعة عام'!B23+'[1]كهرباء عام'!B23+'[1]بناء وتشييد عام'!B23+'[1]نقل عام'!B23+'[1]تجارة عام'!B23+'[1]مصارف عام'!B23+'[1]خدمات التنمية الأجتماعية'!B23</f>
        <v>1700298.9567665178</v>
      </c>
      <c r="C23" s="9">
        <f>'[1].زراعي عام'!C23+'[1]تعدين عام'!C23+'[1]صناعة عام'!C23+'[1]كهرباء عام'!C23+'[1]بناء وتشييد عام'!C23+'[1]نقل عام'!C23+'[1]تجارة عام'!C23+'[1]مصارف عام'!C23+'[1]خدمات التنمية الأجتماعية'!C23</f>
        <v>13213781.612957871</v>
      </c>
      <c r="D23" s="9">
        <f>'[1].زراعي عام'!D23+'[1]تعدين عام'!D23+'[1]صناعة عام'!D23+'[1]كهرباء عام'!D23+'[1]بناء وتشييد عام'!D23+'[1]نقل عام'!D23+'[1]تجارة عام'!D23+'[1]مصارف عام'!D23+'[1]خدمات التنمية الأجتماعية'!D23</f>
        <v>14285971.49669338</v>
      </c>
      <c r="E23" s="9">
        <f>'[1].زراعي عام'!E23+'[1]تعدين عام'!E23+'[1]صناعة عام'!E23+'[1]كهرباء عام'!E23+'[1]بناء وتشييد عام'!E23+'[1]نقل عام'!E23+'[1]تجارة عام'!E23+'[1]مصارف عام'!E23+'[1]خدمات التنمية الأجتماعية'!E23</f>
        <v>554997.96</v>
      </c>
      <c r="F23" s="9">
        <f>'[1].زراعي عام'!F23+'[1]تعدين عام'!F23+'[1]صناعة عام'!F23+'[1]كهرباء عام'!F23+'[1]بناء وتشييد عام'!F23+'[1]نقل عام'!F23+'[1]تجارة عام'!F23+'[1]مصارف عام'!F23+'[1]خدمات التنمية الأجتماعية'!F23</f>
        <v>1588767.03</v>
      </c>
      <c r="G23" s="9">
        <f>'[1].زراعي عام'!G23+'[1]تعدين عام'!G23+'[1]صناعة عام'!G23+'[1]كهرباء عام'!G23+'[1]بناء وتشييد عام'!G23+'[1]نقل عام'!G23+'[1]تجارة عام'!G23+'[1]مصارف عام'!G23+'[1]خدمات التنمية الأجتماعية'!G23</f>
        <v>1576795.05</v>
      </c>
      <c r="H23" s="9">
        <f>'[1].زراعي عام'!H23+'[1]تعدين عام'!H23+'[1]صناعة عام'!H23+'[1]كهرباء عام'!H23+'[1]بناء وتشييد عام'!H23+'[1]نقل عام'!H23+'[1]تجارة عام'!H23+'[1]مصارف عام'!H23+'[1]خدمات التنمية الأجتماعية'!H23</f>
        <v>0</v>
      </c>
      <c r="I23" s="9">
        <f>'[1].زراعي عام'!I23+'[1]تعدين عام'!I23+'[1]صناعة عام'!I23+'[1]كهرباء عام'!I23+'[1]بناء وتشييد عام'!I23+'[1]نقل عام'!I23+'[1]تجارة عام'!I23+'[1]مصارف عام'!I23+'[1]خدمات التنمية الأجتماعية'!I23</f>
        <v>0</v>
      </c>
      <c r="J23" s="9">
        <f t="shared" si="0"/>
        <v>32920612.106417771</v>
      </c>
    </row>
    <row r="24" spans="1:10" ht="30.75" customHeight="1">
      <c r="A24" s="8">
        <v>2004</v>
      </c>
      <c r="B24" s="9">
        <f>'[1].زراعي عام'!B24+'[1]تعدين عام'!B24+'[1]صناعة عام'!B24+'[1]كهرباء عام'!B24+'[1]بناء وتشييد عام'!B24+'[1]نقل عام'!B24+'[1]تجارة عام'!B24+'[1]مصارف عام'!B24+'[1]خدمات التنمية الأجتماعية'!B24</f>
        <v>1685606.5887665178</v>
      </c>
      <c r="C24" s="9">
        <f>'[1].زراعي عام'!C24+'[1]تعدين عام'!C24+'[1]صناعة عام'!C24+'[1]كهرباء عام'!C24+'[1]بناء وتشييد عام'!C24+'[1]نقل عام'!C24+'[1]تجارة عام'!C24+'[1]مصارف عام'!C24+'[1]خدمات التنمية الأجتماعية'!C24</f>
        <v>13220118.65935787</v>
      </c>
      <c r="D24" s="9">
        <f>'[1].زراعي عام'!D24+'[1]تعدين عام'!D24+'[1]صناعة عام'!D24+'[1]كهرباء عام'!D24+'[1]بناء وتشييد عام'!D24+'[1]نقل عام'!D24+'[1]تجارة عام'!D24+'[1]مصارف عام'!D24+'[1]خدمات التنمية الأجتماعية'!D24</f>
        <v>14226583.439093381</v>
      </c>
      <c r="E24" s="9">
        <f>'[1].زراعي عام'!E24+'[1]تعدين عام'!E24+'[1]صناعة عام'!E24+'[1]كهرباء عام'!E24+'[1]بناء وتشييد عام'!E24+'[1]نقل عام'!E24+'[1]تجارة عام'!E24+'[1]مصارف عام'!E24+'[1]خدمات التنمية الأجتماعية'!E24</f>
        <v>866289.15</v>
      </c>
      <c r="F24" s="9">
        <f>'[1].زراعي عام'!F24+'[1]تعدين عام'!F24+'[1]صناعة عام'!F24+'[1]كهرباء عام'!F24+'[1]بناء وتشييد عام'!F24+'[1]نقل عام'!F24+'[1]تجارة عام'!F24+'[1]مصارف عام'!F24+'[1]خدمات التنمية الأجتماعية'!F24</f>
        <v>3865941.63</v>
      </c>
      <c r="G24" s="9">
        <f>'[1].زراعي عام'!G24+'[1]تعدين عام'!G24+'[1]صناعة عام'!G24+'[1]كهرباء عام'!G24+'[1]بناء وتشييد عام'!G24+'[1]نقل عام'!G24+'[1]تجارة عام'!G24+'[1]مصارف عام'!G24+'[1]خدمات التنمية الأجتماعية'!G24</f>
        <v>2383395.5700000003</v>
      </c>
      <c r="H24" s="9">
        <f>'[1].زراعي عام'!H24+'[1]تعدين عام'!H24+'[1]صناعة عام'!H24+'[1]كهرباء عام'!H24+'[1]بناء وتشييد عام'!H24+'[1]نقل عام'!H24+'[1]تجارة عام'!H24+'[1]مصارف عام'!H24+'[1]خدمات التنمية الأجتماعية'!H24</f>
        <v>0</v>
      </c>
      <c r="I24" s="9">
        <f>'[1].زراعي عام'!I24+'[1]تعدين عام'!I24+'[1]صناعة عام'!I24+'[1]كهرباء عام'!I24+'[1]بناء وتشييد عام'!I24+'[1]نقل عام'!I24+'[1]تجارة عام'!I24+'[1]مصارف عام'!I24+'[1]خدمات التنمية الأجتماعية'!I24</f>
        <v>0</v>
      </c>
      <c r="J24" s="9">
        <f t="shared" si="0"/>
        <v>36247935.037217766</v>
      </c>
    </row>
    <row r="25" spans="1:10" ht="30.75" customHeight="1">
      <c r="A25" s="8">
        <v>2005</v>
      </c>
      <c r="B25" s="9">
        <f>'[1].زراعي عام'!B25+'[1]تعدين عام'!B25+'[1]صناعة عام'!B25+'[1]كهرباء عام'!B25+'[1]بناء وتشييد عام'!B25+'[1]نقل عام'!B25+'[1]تجارة عام'!B25+'[1]مصارف عام'!B25+'[1]خدمات التنمية الأجتماعية'!B25</f>
        <v>1641287.4591665177</v>
      </c>
      <c r="C25" s="9">
        <f>'[1].زراعي عام'!C25+'[1]تعدين عام'!C25+'[1]صناعة عام'!C25+'[1]كهرباء عام'!C25+'[1]بناء وتشييد عام'!C25+'[1]نقل عام'!C25+'[1]تجارة عام'!C25+'[1]مصارف عام'!C25+'[1]خدمات التنمية الأجتماعية'!C25</f>
        <v>13915273.849757873</v>
      </c>
      <c r="D25" s="9">
        <f>'[1].زراعي عام'!D25+'[1]تعدين عام'!D25+'[1]صناعة عام'!D25+'[1]كهرباء عام'!D25+'[1]بناء وتشييد عام'!D25+'[1]نقل عام'!D25+'[1]تجارة عام'!D25+'[1]مصارف عام'!D25+'[1]خدمات التنمية الأجتماعية'!D25</f>
        <v>14678477.672693383</v>
      </c>
      <c r="E25" s="9">
        <f>'[1].زراعي عام'!E25+'[1]تعدين عام'!E25+'[1]صناعة عام'!E25+'[1]كهرباء عام'!E25+'[1]بناء وتشييد عام'!E25+'[1]نقل عام'!E25+'[1]تجارة عام'!E25+'[1]مصارف عام'!E25+'[1]خدمات التنمية الأجتماعية'!E25</f>
        <v>1849365.81</v>
      </c>
      <c r="F25" s="9">
        <f>'[1].زراعي عام'!F25+'[1]تعدين عام'!F25+'[1]صناعة عام'!F25+'[1]كهرباء عام'!F25+'[1]بناء وتشييد عام'!F25+'[1]نقل عام'!F25+'[1]تجارة عام'!F25+'[1]مصارف عام'!F25+'[1]خدمات التنمية الأجتماعية'!F25</f>
        <v>6709702.7700000014</v>
      </c>
      <c r="G25" s="9">
        <f>'[1].زراعي عام'!G25+'[1]تعدين عام'!G25+'[1]صناعة عام'!G25+'[1]كهرباء عام'!G25+'[1]بناء وتشييد عام'!G25+'[1]نقل عام'!G25+'[1]تجارة عام'!G25+'[1]مصارف عام'!G25+'[1]خدمات التنمية الأجتماعية'!G25</f>
        <v>4336452.8100000005</v>
      </c>
      <c r="H25" s="9">
        <f>'[1].زراعي عام'!H25+'[1]تعدين عام'!H25+'[1]صناعة عام'!H25+'[1]كهرباء عام'!H25+'[1]بناء وتشييد عام'!H25+'[1]نقل عام'!H25+'[1]تجارة عام'!H25+'[1]مصارف عام'!H25+'[1]خدمات التنمية الأجتماعية'!H25</f>
        <v>10334.800000000001</v>
      </c>
      <c r="I25" s="9">
        <f>'[1].زراعي عام'!I25+'[1]تعدين عام'!I25+'[1]صناعة عام'!I25+'[1]كهرباء عام'!I25+'[1]بناء وتشييد عام'!I25+'[1]نقل عام'!I25+'[1]تجارة عام'!I25+'[1]مصارف عام'!I25+'[1]خدمات التنمية الأجتماعية'!I25</f>
        <v>52034.080000000002</v>
      </c>
      <c r="J25" s="9">
        <f t="shared" si="0"/>
        <v>43192929.251617767</v>
      </c>
    </row>
    <row r="26" spans="1:10" ht="30.75" customHeight="1">
      <c r="A26" s="8">
        <v>2006</v>
      </c>
      <c r="B26" s="9">
        <f>'[1].زراعي عام'!B26+'[1]تعدين عام'!B26+'[1]صناعة عام'!B26+'[1]كهرباء عام'!B26+'[1]بناء وتشييد عام'!B26+'[1]نقل عام'!B26+'[1]تجارة عام'!B26+'[1]مصارف عام'!B26+'[1]خدمات التنمية الأجتماعية'!B26</f>
        <v>1549183.0431665175</v>
      </c>
      <c r="C26" s="9">
        <f>'[1].زراعي عام'!C26+'[1]تعدين عام'!C26+'[1]صناعة عام'!C26+'[1]كهرباء عام'!C26+'[1]بناء وتشييد عام'!C26+'[1]نقل عام'!C26+'[1]تجارة عام'!C26+'[1]مصارف عام'!C26+'[1]خدمات التنمية الأجتماعية'!C26</f>
        <v>9167985.2897578701</v>
      </c>
      <c r="D26" s="9">
        <f>'[1].زراعي عام'!D26+'[1]تعدين عام'!D26+'[1]صناعة عام'!D26+'[1]كهرباء عام'!D26+'[1]بناء وتشييد عام'!D26+'[1]نقل عام'!D26+'[1]تجارة عام'!D26+'[1]مصارف عام'!D26+'[1]خدمات التنمية الأجتماعية'!D26</f>
        <v>13522239.282293383</v>
      </c>
      <c r="E26" s="9">
        <f>'[1].زراعي عام'!E26+'[1]تعدين عام'!E26+'[1]صناعة عام'!E26+'[1]كهرباء عام'!E26+'[1]بناء وتشييد عام'!E26+'[1]نقل عام'!E26+'[1]تجارة عام'!E26+'[1]مصارف عام'!E26+'[1]خدمات التنمية الأجتماعية'!E26</f>
        <v>3914874.8099999996</v>
      </c>
      <c r="F26" s="9">
        <f>'[1].زراعي عام'!F26+'[1]تعدين عام'!F26+'[1]صناعة عام'!F26+'[1]كهرباء عام'!F26+'[1]بناء وتشييد عام'!F26+'[1]نقل عام'!F26+'[1]تجارة عام'!F26+'[1]مصارف عام'!F26+'[1]خدمات التنمية الأجتماعية'!F26</f>
        <v>15012567.27</v>
      </c>
      <c r="G26" s="9">
        <f>'[1].زراعي عام'!G26+'[1]تعدين عام'!G26+'[1]صناعة عام'!G26+'[1]كهرباء عام'!G26+'[1]بناء وتشييد عام'!G26+'[1]نقل عام'!G26+'[1]تجارة عام'!G26+'[1]مصارف عام'!G26+'[1]خدمات التنمية الأجتماعية'!G26</f>
        <v>7280151.9299999997</v>
      </c>
      <c r="H26" s="9">
        <f>'[1].زراعي عام'!H26+'[1]تعدين عام'!H26+'[1]صناعة عام'!H26+'[1]كهرباء عام'!H26+'[1]بناء وتشييد عام'!H26+'[1]نقل عام'!H26+'[1]تجارة عام'!H26+'[1]مصارف عام'!H26+'[1]خدمات التنمية الأجتماعية'!H26</f>
        <v>71101.2</v>
      </c>
      <c r="I26" s="9">
        <f>'[1].زراعي عام'!I26+'[1]تعدين عام'!I26+'[1]صناعة عام'!I26+'[1]كهرباء عام'!I26+'[1]بناء وتشييد عام'!I26+'[1]نقل عام'!I26+'[1]تجارة عام'!I26+'[1]مصارف عام'!I26+'[1]خدمات التنمية الأجتماعية'!I26</f>
        <v>188209.28</v>
      </c>
      <c r="J26" s="9">
        <f t="shared" si="0"/>
        <v>50706312.105217777</v>
      </c>
    </row>
    <row r="27" spans="1:10" ht="30.75" customHeight="1">
      <c r="A27" s="8">
        <v>2007</v>
      </c>
      <c r="B27" s="9">
        <f>'[1].زراعي عام'!B27+'[1]تعدين عام'!B27+'[1]صناعة عام'!B27+'[1]كهرباء عام'!B27+'[1]بناء وتشييد عام'!B27+'[1]نقل عام'!B27+'[1]تجارة عام'!B27+'[1]مصارف عام'!B27+'[1]خدمات التنمية الأجتماعية'!B27</f>
        <v>1605831.2223665174</v>
      </c>
      <c r="C27" s="9">
        <f>'[1].زراعي عام'!C27+'[1]تعدين عام'!C27+'[1]صناعة عام'!C27+'[1]كهرباء عام'!C27+'[1]بناء وتشييد عام'!C27+'[1]نقل عام'!C27+'[1]تجارة عام'!C27+'[1]مصارف عام'!C27+'[1]خدمات التنمية الأجتماعية'!C27</f>
        <v>11845927.08175787</v>
      </c>
      <c r="D27" s="9">
        <f>'[1].زراعي عام'!D27+'[1]تعدين عام'!D27+'[1]صناعة عام'!D27+'[1]كهرباء عام'!D27+'[1]بناء وتشييد عام'!D27+'[1]نقل عام'!D27+'[1]تجارة عام'!D27+'[1]مصارف عام'!D27+'[1]خدمات التنمية الأجتماعية'!D27</f>
        <v>14268554.869493384</v>
      </c>
      <c r="E27" s="9">
        <f>'[1].زراعي عام'!E27+'[1]تعدين عام'!E27+'[1]صناعة عام'!E27+'[1]كهرباء عام'!E27+'[1]بناء وتشييد عام'!E27+'[1]نقل عام'!E27+'[1]تجارة عام'!E27+'[1]مصارف عام'!E27+'[1]خدمات التنمية الأجتماعية'!E27</f>
        <v>6681747.4199999999</v>
      </c>
      <c r="F27" s="9">
        <f>'[1].زراعي عام'!F27+'[1]تعدين عام'!F27+'[1]صناعة عام'!F27+'[1]كهرباء عام'!F27+'[1]بناء وتشييد عام'!F27+'[1]نقل عام'!F27+'[1]تجارة عام'!F27+'[1]مصارف عام'!F27+'[1]خدمات التنمية الأجتماعية'!F27</f>
        <v>34677017.189999998</v>
      </c>
      <c r="G27" s="9">
        <f>'[1].زراعي عام'!G27+'[1]تعدين عام'!G27+'[1]صناعة عام'!G27+'[1]كهرباء عام'!G27+'[1]بناء وتشييد عام'!G27+'[1]نقل عام'!G27+'[1]تجارة عام'!G27+'[1]مصارف عام'!G27+'[1]خدمات التنمية الأجتماعية'!G27</f>
        <v>10916209.710000001</v>
      </c>
      <c r="H27" s="9">
        <f>'[1].زراعي عام'!H27+'[1]تعدين عام'!H27+'[1]صناعة عام'!H27+'[1]كهرباء عام'!H27+'[1]بناء وتشييد عام'!H27+'[1]نقل عام'!H27+'[1]تجارة عام'!H27+'[1]مصارف عام'!H27+'[1]خدمات التنمية الأجتماعية'!H27</f>
        <v>161684.40000000002</v>
      </c>
      <c r="I27" s="9">
        <f>'[1].زراعي عام'!I27+'[1]تعدين عام'!I27+'[1]صناعة عام'!I27+'[1]كهرباء عام'!I27+'[1]بناء وتشييد عام'!I27+'[1]نقل عام'!I27+'[1]تجارة عام'!I27+'[1]مصارف عام'!I27+'[1]خدمات التنمية الأجتماعية'!I27</f>
        <v>190463.44</v>
      </c>
      <c r="J27" s="9">
        <f t="shared" si="0"/>
        <v>80347435.333617777</v>
      </c>
    </row>
    <row r="28" spans="1:10" ht="30.75" customHeight="1">
      <c r="A28" s="8">
        <v>2008</v>
      </c>
      <c r="B28" s="9">
        <f>'[1].زراعي عام'!B28+'[1]تعدين عام'!B28+'[1]صناعة عام'!B28+'[1]كهرباء عام'!B28+'[1]بناء وتشييد عام'!B28+'[1]نقل عام'!B28+'[1]تجارة عام'!B28+'[1]مصارف عام'!B28+'[1]خدمات التنمية الأجتماعية'!B28</f>
        <v>1618724.7615665174</v>
      </c>
      <c r="C28" s="9">
        <f>'[1].زراعي عام'!C28+'[1]تعدين عام'!C28+'[1]صناعة عام'!C28+'[1]كهرباء عام'!C28+'[1]بناء وتشييد عام'!C28+'[1]نقل عام'!C28+'[1]تجارة عام'!C28+'[1]مصارف عام'!C28+'[1]خدمات التنمية الأجتماعية'!C28</f>
        <v>12517188.21775787</v>
      </c>
      <c r="D28" s="9">
        <f>'[1].زراعي عام'!D28+'[1]تعدين عام'!D28+'[1]صناعة عام'!D28+'[1]كهرباء عام'!D28+'[1]بناء وتشييد عام'!D28+'[1]نقل عام'!D28+'[1]تجارة عام'!D28+'[1]مصارف عام'!D28+'[1]خدمات التنمية الأجتماعية'!D28</f>
        <v>13944278.763893383</v>
      </c>
      <c r="E28" s="9">
        <f>'[1].زراعي عام'!E28+'[1]تعدين عام'!E28+'[1]صناعة عام'!E28+'[1]كهرباء عام'!E28+'[1]بناء وتشييد عام'!E28+'[1]نقل عام'!E28+'[1]تجارة عام'!E28+'[1]مصارف عام'!E28+'[1]خدمات التنمية الأجتماعية'!E28</f>
        <v>7760931.4799999986</v>
      </c>
      <c r="F28" s="9">
        <f>'[1].زراعي عام'!F28+'[1]تعدين عام'!F28+'[1]صناعة عام'!F28+'[1]كهرباء عام'!F28+'[1]بناء وتشييد عام'!F28+'[1]نقل عام'!F28+'[1]تجارة عام'!F28+'[1]مصارف عام'!F28+'[1]خدمات التنمية الأجتماعية'!F28</f>
        <v>39613034.196000002</v>
      </c>
      <c r="G28" s="9">
        <f>'[1].زراعي عام'!G28+'[1]تعدين عام'!G28+'[1]صناعة عام'!G28+'[1]كهرباء عام'!G28+'[1]بناء وتشييد عام'!G28+'[1]نقل عام'!G28+'[1]تجارة عام'!G28+'[1]مصارف عام'!G28+'[1]خدمات التنمية الأجتماعية'!G28</f>
        <v>11142509.732999999</v>
      </c>
      <c r="H28" s="9">
        <f>'[1].زراعي عام'!H28+'[1]تعدين عام'!H28+'[1]صناعة عام'!H28+'[1]كهرباء عام'!H28+'[1]بناء وتشييد عام'!H28+'[1]نقل عام'!H28+'[1]تجارة عام'!H28+'[1]مصارف عام'!H28+'[1]خدمات التنمية الأجتماعية'!H28</f>
        <v>165885.016</v>
      </c>
      <c r="I28" s="9">
        <f>'[1].زراعي عام'!I28+'[1]تعدين عام'!I28+'[1]صناعة عام'!I28+'[1]كهرباء عام'!I28+'[1]بناء وتشييد عام'!I28+'[1]نقل عام'!I28+'[1]تجارة عام'!I28+'[1]مصارف عام'!I28+'[1]خدمات التنمية الأجتماعية'!I28</f>
        <v>193796.06400000001</v>
      </c>
      <c r="J28" s="9">
        <f t="shared" si="0"/>
        <v>86956348.232217759</v>
      </c>
    </row>
    <row r="29" spans="1:10" ht="30.75" customHeight="1">
      <c r="A29" s="8">
        <v>2009</v>
      </c>
      <c r="B29" s="9">
        <f>'[1].زراعي عام'!B29+'[1]تعدين عام'!B29+'[1]صناعة عام'!B29+'[1]كهرباء عام'!B29+'[1]بناء وتشييد عام'!B29+'[1]نقل عام'!B29+'[1]تجارة عام'!B29+'[1]مصارف عام'!B29+'[1]خدمات التنمية الأجتماعية'!B29</f>
        <v>1611345.8559665175</v>
      </c>
      <c r="C29" s="9">
        <f>'[1].زراعي عام'!C29+'[1]تعدين عام'!C29+'[1]صناعة عام'!C29+'[1]كهرباء عام'!C29+'[1]بناء وتشييد عام'!C29+'[1]نقل عام'!C29+'[1]تجارة عام'!C29+'[1]مصارف عام'!C29+'[1]خدمات التنمية الأجتماعية'!C29</f>
        <v>12942337.744157869</v>
      </c>
      <c r="D29" s="9">
        <f>'[1].زراعي عام'!D29+'[1]تعدين عام'!D29+'[1]صناعة عام'!D29+'[1]كهرباء عام'!D29+'[1]بناء وتشييد عام'!D29+'[1]نقل عام'!D29+'[1]تجارة عام'!D29+'[1]مصارف عام'!D29+'[1]خدمات التنمية الأجتماعية'!D29</f>
        <v>13523828.015093382</v>
      </c>
      <c r="E29" s="9">
        <f>'[1].زراعي عام'!E29+'[1]تعدين عام'!E29+'[1]صناعة عام'!E29+'[1]كهرباء عام'!E29+'[1]بناء وتشييد عام'!E29+'[1]نقل عام'!E29+'[1]تجارة عام'!E29+'[1]مصارف عام'!E29+'[1]خدمات التنمية الأجتماعية'!E29</f>
        <v>8823785.6249999981</v>
      </c>
      <c r="F29" s="9">
        <f>'[1].زراعي عام'!F29+'[1]تعدين عام'!F29+'[1]صناعة عام'!F29+'[1]كهرباء عام'!F29+'[1]بناء وتشييد عام'!F29+'[1]نقل عام'!F29+'[1]تجارة عام'!F29+'[1]مصارف عام'!F29+'[1]خدمات التنمية الأجتماعية'!F29</f>
        <v>41765551.839000002</v>
      </c>
      <c r="G29" s="9">
        <f>'[1].زراعي عام'!G29+'[1]تعدين عام'!G29+'[1]صناعة عام'!G29+'[1]كهرباء عام'!G29+'[1]بناء وتشييد عام'!G29+'[1]نقل عام'!G29+'[1]تجارة عام'!G29+'[1]مصارف عام'!G29+'[1]خدمات التنمية الأجتماعية'!G29</f>
        <v>11670466.049999999</v>
      </c>
      <c r="H29" s="9">
        <f>'[1].زراعي عام'!H29+'[1]تعدين عام'!H29+'[1]صناعة عام'!H29+'[1]كهرباء عام'!H29+'[1]بناء وتشييد عام'!H29+'[1]نقل عام'!H29+'[1]تجارة عام'!H29+'[1]مصارف عام'!H29+'[1]خدمات التنمية الأجتماعية'!H29</f>
        <v>166594.40000000002</v>
      </c>
      <c r="I29" s="9">
        <f>'[1].زراعي عام'!I29+'[1]تعدين عام'!I29+'[1]صناعة عام'!I29+'[1]كهرباء عام'!I29+'[1]بناء وتشييد عام'!I29+'[1]نقل عام'!I29+'[1]تجارة عام'!I29+'[1]مصارف عام'!I29+'[1]خدمات التنمية الأجتماعية'!I29</f>
        <v>198131.02400000003</v>
      </c>
      <c r="J29" s="9">
        <f t="shared" si="0"/>
        <v>90702040.553217769</v>
      </c>
    </row>
    <row r="30" spans="1:10" ht="30.75" customHeight="1">
      <c r="A30" s="8">
        <v>2010</v>
      </c>
      <c r="B30" s="9">
        <f>'[1].زراعي عام'!B30+'[1]تعدين عام'!B30+'[1]صناعة عام'!B30+'[1]كهرباء عام'!B30+'[1]بناء وتشييد عام'!B30+'[1]نقل عام'!B30+'[1]تجارة عام'!B30+'[1]مصارف عام'!B30+'[1]خدمات التنمية الأجتماعية'!B30</f>
        <v>1635098.2238927537</v>
      </c>
      <c r="C30" s="9">
        <f>'[1].زراعي عام'!C30+'[1]تعدين عام'!C30+'[1]صناعة عام'!C30+'[1]كهرباء عام'!C30+'[1]بناء وتشييد عام'!C30+'[1]نقل عام'!C30+'[1]تجارة عام'!C30+'[1]مصارف عام'!C30+'[1]خدمات التنمية الأجتماعية'!C30</f>
        <v>14272713.062681032</v>
      </c>
      <c r="D30" s="9">
        <f>'[1].زراعي عام'!D30+'[1]تعدين عام'!D30+'[1]صناعة عام'!D30+'[1]كهرباء عام'!D30+'[1]بناء وتشييد عام'!D30+'[1]نقل عام'!D30+'[1]تجارة عام'!D30+'[1]مصارف عام'!D30+'[1]خدمات التنمية الأجتماعية'!D30</f>
        <v>14266580.166872699</v>
      </c>
      <c r="E30" s="9">
        <f>'[1].زراعي عام'!E30+'[1]تعدين عام'!E30+'[1]صناعة عام'!E30+'[1]كهرباء عام'!E30+'[1]بناء وتشييد عام'!E30+'[1]نقل عام'!E30+'[1]تجارة عام'!E30+'[1]مصارف عام'!E30+'[1]خدمات التنمية الأجتماعية'!E30</f>
        <v>9281696.7959999982</v>
      </c>
      <c r="F30" s="9">
        <f>'[1].زراعي عام'!F30+'[1]تعدين عام'!F30+'[1]صناعة عام'!F30+'[1]كهرباء عام'!F30+'[1]بناء وتشييد عام'!F30+'[1]نقل عام'!F30+'[1]تجارة عام'!F30+'[1]مصارف عام'!F30+'[1]خدمات التنمية الأجتماعية'!F30</f>
        <v>45813534.210000001</v>
      </c>
      <c r="G30" s="9">
        <f>'[1].زراعي عام'!G30+'[1]تعدين عام'!G30+'[1]صناعة عام'!G30+'[1]كهرباء عام'!G30+'[1]بناء وتشييد عام'!G30+'[1]نقل عام'!G30+'[1]تجارة عام'!G30+'[1]مصارف عام'!G30+'[1]خدمات التنمية الأجتماعية'!G30</f>
        <v>11005120.026000001</v>
      </c>
      <c r="H30" s="9">
        <f>'[1].زراعي عام'!H30+'[1]تعدين عام'!H30+'[1]صناعة عام'!H30+'[1]كهرباء عام'!H30+'[1]بناء وتشييد عام'!H30+'[1]نقل عام'!H30+'[1]تجارة عام'!H30+'[1]مصارف عام'!H30+'[1]خدمات التنمية الأجتماعية'!H30</f>
        <v>178286.984</v>
      </c>
      <c r="I30" s="9">
        <f>'[1].زراعي عام'!I30+'[1]تعدين عام'!I30+'[1]صناعة عام'!I30+'[1]كهرباء عام'!I30+'[1]بناء وتشييد عام'!I30+'[1]نقل عام'!I30+'[1]تجارة عام'!I30+'[1]مصارف عام'!I30+'[1]خدمات التنمية الأجتماعية'!I30</f>
        <v>281272.76</v>
      </c>
      <c r="J30" s="9">
        <f t="shared" si="0"/>
        <v>96734302.229446486</v>
      </c>
    </row>
    <row r="31" spans="1:10" ht="30.75" customHeight="1">
      <c r="A31" s="8">
        <v>2011</v>
      </c>
      <c r="B31" s="9">
        <f>'[1].زراعي عام'!B31+'[1]تعدين عام'!B31+'[1]صناعة عام'!B31+'[1]كهرباء عام'!B31+'[1]بناء وتشييد عام'!B31+'[1]نقل عام'!B31+'[1]تجارة عام'!B31+'[1]مصارف عام'!B31+'[1]خدمات التنمية الأجتماعية'!B31</f>
        <v>1705225.0390401909</v>
      </c>
      <c r="C31" s="9">
        <f>'[1].زراعي عام'!C31+'[1]تعدين عام'!C31+'[1]صناعة عام'!C31+'[1]كهرباء عام'!C31+'[1]بناء وتشييد عام'!C31+'[1]نقل عام'!C31+'[1]تجارة عام'!C31+'[1]مصارف عام'!C31+'[1]خدمات التنمية الأجتماعية'!C31</f>
        <v>15074500.604079278</v>
      </c>
      <c r="D31" s="9">
        <f>'[1].زراعي عام'!D31+'[1]تعدين عام'!D31+'[1]صناعة عام'!D31+'[1]كهرباء عام'!D31+'[1]بناء وتشييد عام'!D31+'[1]نقل عام'!D31+'[1]تجارة عام'!D31+'[1]مصارف عام'!D31+'[1]خدمات التنمية الأجتماعية'!D31</f>
        <v>15008627.332486996</v>
      </c>
      <c r="E31" s="9">
        <f>'[1].زراعي عام'!E31+'[1]تعدين عام'!E31+'[1]صناعة عام'!E31+'[1]كهرباء عام'!E31+'[1]بناء وتشييد عام'!E31+'[1]نقل عام'!E31+'[1]تجارة عام'!E31+'[1]مصارف عام'!E31+'[1]خدمات التنمية الأجتماعية'!E31</f>
        <v>9479550.1229999997</v>
      </c>
      <c r="F31" s="9">
        <f>'[1].زراعي عام'!F31+'[1]تعدين عام'!F31+'[1]صناعة عام'!F31+'[1]كهرباء عام'!F31+'[1]بناء وتشييد عام'!F31+'[1]نقل عام'!F31+'[1]تجارة عام'!F31+'[1]مصارف عام'!F31+'[1]خدمات التنمية الأجتماعية'!F31</f>
        <v>50304253.662</v>
      </c>
      <c r="G31" s="9">
        <f>'[1].زراعي عام'!G31+'[1]تعدين عام'!G31+'[1]صناعة عام'!G31+'[1]كهرباء عام'!G31+'[1]بناء وتشييد عام'!G31+'[1]نقل عام'!G31+'[1]تجارة عام'!G31+'[1]مصارف عام'!G31+'[1]خدمات التنمية الأجتماعية'!G31</f>
        <v>9592271.1899999995</v>
      </c>
      <c r="H31" s="9">
        <f>'[1].زراعي عام'!H31+'[1]تعدين عام'!H31+'[1]صناعة عام'!H31+'[1]كهرباء عام'!H31+'[1]بناء وتشييد عام'!H31+'[1]نقل عام'!H31+'[1]تجارة عام'!H31+'[1]مصارف عام'!H31+'[1]خدمات التنمية الأجتماعية'!H31</f>
        <v>158723.86399999997</v>
      </c>
      <c r="I31" s="9">
        <f>'[1].زراعي عام'!I31+'[1]تعدين عام'!I31+'[1]صناعة عام'!I31+'[1]كهرباء عام'!I31+'[1]بناء وتشييد عام'!I31+'[1]نقل عام'!I31+'[1]تجارة عام'!I31+'[1]مصارف عام'!I31+'[1]خدمات التنمية الأجتماعية'!I31</f>
        <v>115073.94400000002</v>
      </c>
      <c r="J31" s="9">
        <f t="shared" si="0"/>
        <v>101438225.75860646</v>
      </c>
    </row>
    <row r="32" spans="1:10" ht="30.75" customHeight="1">
      <c r="A32" s="8">
        <v>2012</v>
      </c>
      <c r="B32" s="9">
        <f>'[1].زراعي عام'!B32+'[1]تعدين عام'!B32+'[1]صناعة عام'!B32+'[1]كهرباء عام'!B32+'[1]بناء وتشييد عام'!B32+'[1]نقل عام'!B32+'[1]تجارة عام'!B32+'[1]مصارف عام'!B32+'[1]خدمات التنمية الأجتماعية'!B32</f>
        <v>1771797.5068448565</v>
      </c>
      <c r="C32" s="9">
        <f>'[1].زراعي عام'!C32+'[1]تعدين عام'!C32+'[1]صناعة عام'!C32+'[1]كهرباء عام'!C32+'[1]بناء وتشييد عام'!C32+'[1]نقل عام'!C32+'[1]تجارة عام'!C32+'[1]مصارف عام'!C32+'[1]خدمات التنمية الأجتماعية'!C32</f>
        <v>15551647.33491916</v>
      </c>
      <c r="D32" s="9">
        <f>'[1].زراعي عام'!D32+'[1]تعدين عام'!D32+'[1]صناعة عام'!D32+'[1]كهرباء عام'!D32+'[1]بناء وتشييد عام'!D32+'[1]نقل عام'!D32+'[1]تجارة عام'!D32+'[1]مصارف عام'!D32+'[1]خدمات التنمية الأجتماعية'!D32</f>
        <v>16760622.590638308</v>
      </c>
      <c r="E32" s="9">
        <f>'[1].زراعي عام'!E32+'[1]تعدين عام'!E32+'[1]صناعة عام'!E32+'[1]كهرباء عام'!E32+'[1]بناء وتشييد عام'!E32+'[1]نقل عام'!E32+'[1]تجارة عام'!E32+'[1]مصارف عام'!E32+'[1]خدمات التنمية الأجتماعية'!E32</f>
        <v>11261737.124399997</v>
      </c>
      <c r="F32" s="9">
        <f>'[1].زراعي عام'!F32+'[1]تعدين عام'!F32+'[1]صناعة عام'!F32+'[1]كهرباء عام'!F32+'[1]بناء وتشييد عام'!F32+'[1]نقل عام'!F32+'[1]تجارة عام'!F32+'[1]مصارف عام'!F32+'[1]خدمات التنمية الأجتماعية'!F32</f>
        <v>61672479.751800001</v>
      </c>
      <c r="G32" s="9">
        <f>'[1].زراعي عام'!G32+'[1]تعدين عام'!G32+'[1]صناعة عام'!G32+'[1]كهرباء عام'!G32+'[1]بناء وتشييد عام'!G32+'[1]نقل عام'!G32+'[1]تجارة عام'!G32+'[1]مصارف عام'!G32+'[1]خدمات التنمية الأجتماعية'!G32</f>
        <v>10333811.462999998</v>
      </c>
      <c r="H32" s="9">
        <f>'[1].زراعي عام'!H32+'[1]تعدين عام'!H32+'[1]صناعة عام'!H32+'[1]كهرباء عام'!H32+'[1]بناء وتشييد عام'!H32+'[1]نقل عام'!H32+'[1]تجارة عام'!H32+'[1]مصارف عام'!H32+'[1]خدمات التنمية الأجتماعية'!H32</f>
        <v>222215.5024</v>
      </c>
      <c r="I32" s="9">
        <f>'[1].زراعي عام'!I32+'[1]تعدين عام'!I32+'[1]صناعة عام'!I32+'[1]كهرباء عام'!I32+'[1]بناء وتشييد عام'!I32+'[1]نقل عام'!I32+'[1]تجارة عام'!I32+'[1]مصارف عام'!I32+'[1]خدمات التنمية الأجتماعية'!I32</f>
        <v>168180.44160000002</v>
      </c>
      <c r="J32" s="9">
        <f t="shared" si="0"/>
        <v>117742491.71560232</v>
      </c>
    </row>
    <row r="33" spans="1:10" ht="30.75" customHeight="1">
      <c r="A33" s="8">
        <v>2013</v>
      </c>
      <c r="B33" s="9">
        <f>'[1].زراعي عام'!B33+'[1]تعدين عام'!B33+'[1]صناعة عام'!B33+'[1]كهرباء عام'!B33+'[1]بناء وتشييد عام'!B33+'[1]نقل عام'!B33+'[1]تجارة عام'!B33+'[1]مصارف عام'!B33+'[1]خدمات التنمية الأجتماعية'!B33</f>
        <v>2024173.8268448564</v>
      </c>
      <c r="C33" s="9">
        <f>'[1].زراعي عام'!C33+'[1]تعدين عام'!C33+'[1]صناعة عام'!C33+'[1]كهرباء عام'!C33+'[1]بناء وتشييد عام'!C33+'[1]نقل عام'!C33+'[1]تجارة عام'!C33+'[1]مصارف عام'!C33+'[1]خدمات التنمية الأجتماعية'!C33</f>
        <v>16126384.93491916</v>
      </c>
      <c r="D33" s="9">
        <f>'[1].زراعي عام'!D33+'[1]تعدين عام'!D33+'[1]صناعة عام'!D33+'[1]كهرباء عام'!D33+'[1]بناء وتشييد عام'!D33+'[1]نقل عام'!D33+'[1]تجارة عام'!D33+'[1]مصارف عام'!D33+'[1]خدمات التنمية الأجتماعية'!D33</f>
        <v>20655350.270638309</v>
      </c>
      <c r="E33" s="9">
        <f>'[1].زراعي عام'!E33+'[1]تعدين عام'!E33+'[1]صناعة عام'!E33+'[1]كهرباء عام'!E33+'[1]بناء وتشييد عام'!E33+'[1]نقل عام'!E33+'[1]تجارة عام'!E33+'[1]مصارف عام'!E33+'[1]خدمات التنمية الأجتماعية'!E33</f>
        <v>11898114.380399998</v>
      </c>
      <c r="F33" s="9">
        <f>'[1].زراعي عام'!F33+'[1]تعدين عام'!F33+'[1]صناعة عام'!F33+'[1]كهرباء عام'!F33+'[1]بناء وتشييد عام'!F33+'[1]نقل عام'!F33+'[1]تجارة عام'!F33+'[1]مصارف عام'!F33+'[1]خدمات التنمية الأجتماعية'!F33</f>
        <v>69507467.635800004</v>
      </c>
      <c r="G33" s="9">
        <f>'[1].زراعي عام'!G33+'[1]تعدين عام'!G33+'[1]صناعة عام'!G33+'[1]كهرباء عام'!G33+'[1]بناء وتشييد عام'!G33+'[1]نقل عام'!G33+'[1]تجارة عام'!G33+'[1]مصارف عام'!G33+'[1]خدمات التنمية الأجتماعية'!G33</f>
        <v>9995561.618999999</v>
      </c>
      <c r="H33" s="9">
        <f>'[1].زراعي عام'!H33+'[1]تعدين عام'!H33+'[1]صناعة عام'!H33+'[1]كهرباء عام'!H33+'[1]بناء وتشييد عام'!H33+'[1]نقل عام'!H33+'[1]تجارة عام'!H33+'[1]مصارف عام'!H33+'[1]خدمات التنمية الأجتماعية'!H33</f>
        <v>237495.18239999999</v>
      </c>
      <c r="I33" s="9">
        <f>'[1].زراعي عام'!I33+'[1]تعدين عام'!I33+'[1]صناعة عام'!I33+'[1]كهرباء عام'!I33+'[1]بناء وتشييد عام'!I33+'[1]نقل عام'!I33+'[1]تجارة عام'!I33+'[1]مصارف عام'!I33+'[1]خدمات التنمية الأجتماعية'!I33</f>
        <v>226312.73280000003</v>
      </c>
      <c r="J33" s="9">
        <f t="shared" si="0"/>
        <v>130670860.58280234</v>
      </c>
    </row>
    <row r="34" spans="1:10" ht="30.75" customHeight="1">
      <c r="A34" s="8">
        <v>2014</v>
      </c>
      <c r="B34" s="9">
        <f>'[1].زراعي عام'!B34+'[1]تعدين عام'!B34+'[1]صناعة عام'!B34+'[1]كهرباء عام'!B34+'[1]بناء وتشييد عام'!B34+'[1]نقل عام'!B34+'[1]تجارة عام'!B34+'[1]مصارف عام'!B34+'[1]خدمات التنمية الأجتماعية'!B34</f>
        <v>2407281.0268448568</v>
      </c>
      <c r="C34" s="9">
        <f>'[1].زراعي عام'!C34+'[1]تعدين عام'!C34+'[1]صناعة عام'!C34+'[1]كهرباء عام'!C34+'[1]بناء وتشييد عام'!C34+'[1]نقل عام'!C34+'[1]تجارة عام'!C34+'[1]مصارف عام'!C34+'[1]خدمات التنمية الأجتماعية'!C34</f>
        <v>18168611.174919162</v>
      </c>
      <c r="D34" s="9">
        <f>'[1].زراعي عام'!D34+'[1]تعدين عام'!D34+'[1]صناعة عام'!D34+'[1]كهرباء عام'!D34+'[1]بناء وتشييد عام'!D34+'[1]نقل عام'!D34+'[1]تجارة عام'!D34+'[1]مصارف عام'!D34+'[1]خدمات التنمية الأجتماعية'!D34</f>
        <v>22106649.470638305</v>
      </c>
      <c r="E34" s="9">
        <f>'[1].زراعي عام'!E34+'[1]تعدين عام'!E34+'[1]صناعة عام'!E34+'[1]كهرباء عام'!E34+'[1]بناء وتشييد عام'!E34+'[1]نقل عام'!E34+'[1]تجارة عام'!E34+'[1]مصارف عام'!E34+'[1]خدمات التنمية الأجتماعية'!E34</f>
        <v>13448326.687799999</v>
      </c>
      <c r="F34" s="9">
        <f>'[1].زراعي عام'!F34+'[1]تعدين عام'!F34+'[1]صناعة عام'!F34+'[1]كهرباء عام'!F34+'[1]بناء وتشييد عام'!F34+'[1]نقل عام'!F34+'[1]تجارة عام'!F34+'[1]مصارف عام'!F34+'[1]خدمات التنمية الأجتماعية'!F34</f>
        <v>78588448.256399989</v>
      </c>
      <c r="G34" s="9">
        <f>'[1].زراعي عام'!G34+'[1]تعدين عام'!G34+'[1]صناعة عام'!G34+'[1]كهرباء عام'!G34+'[1]بناء وتشييد عام'!G34+'[1]نقل عام'!G34+'[1]تجارة عام'!G34+'[1]مصارف عام'!G34+'[1]خدمات التنمية الأجتماعية'!G34</f>
        <v>8242927.3577999994</v>
      </c>
      <c r="H34" s="9">
        <f>'[1].زراعي عام'!H34+'[1]تعدين عام'!H34+'[1]صناعة عام'!H34+'[1]كهرباء عام'!H34+'[1]بناء وتشييد عام'!H34+'[1]نقل عام'!H34+'[1]تجارة عام'!H34+'[1]مصارف عام'!H34+'[1]خدمات التنمية الأجتماعية'!H34</f>
        <v>263633.83679999993</v>
      </c>
      <c r="I34" s="9">
        <f>'[1].زراعي عام'!I34+'[1]تعدين عام'!I34+'[1]صناعة عام'!I34+'[1]كهرباء عام'!I34+'[1]بناء وتشييد عام'!I34+'[1]نقل عام'!I34+'[1]تجارة عام'!I34+'[1]مصارف عام'!I34+'[1]خدمات التنمية الأجتماعية'!I34</f>
        <v>281859.9792</v>
      </c>
      <c r="J34" s="9">
        <f t="shared" si="0"/>
        <v>143507737.79040232</v>
      </c>
    </row>
    <row r="35" spans="1:10" ht="30.75" customHeight="1">
      <c r="A35" s="8">
        <v>2015</v>
      </c>
      <c r="B35" s="9">
        <f>'[1].زراعي عام'!B35+'[1]تعدين عام'!B35+'[1]صناعة عام'!B35+'[1]كهرباء عام'!B35+'[1]بناء وتشييد عام'!B35+'[1]نقل عام'!B35+'[1]تجارة عام'!B35+'[1]مصارف عام'!B35+'[1]خدمات التنمية الأجتماعية'!B35</f>
        <v>1870926.9523790732</v>
      </c>
      <c r="C35" s="9">
        <f>'[1].زراعي عام'!C35+'[1]تعدين عام'!C35+'[1]صناعة عام'!C35+'[1]كهرباء عام'!C35+'[1]بناء وتشييد عام'!C35+'[1]نقل عام'!C35+'[1]تجارة عام'!C35+'[1]مصارف عام'!C35+'[1]خدمات التنمية الأجتماعية'!C35</f>
        <v>16884574.252372194</v>
      </c>
      <c r="D35" s="9">
        <f>'[1].زراعي عام'!D35+'[1]تعدين عام'!D35+'[1]صناعة عام'!D35+'[1]كهرباء عام'!D35+'[1]بناء وتشييد عام'!D35+'[1]نقل عام'!D35+'[1]تجارة عام'!D35+'[1]مصارف عام'!D35+'[1]خدمات التنمية الأجتماعية'!D35</f>
        <v>22022682.019873716</v>
      </c>
      <c r="E35" s="9">
        <f>'[1].زراعي عام'!E35+'[1]تعدين عام'!E35+'[1]صناعة عام'!E35+'[1]كهرباء عام'!E35+'[1]بناء وتشييد عام'!E35+'[1]نقل عام'!E35+'[1]تجارة عام'!E35+'[1]مصارف عام'!E35+'[1]خدمات التنمية الأجتماعية'!E35</f>
        <v>8686811.5610000007</v>
      </c>
      <c r="F35" s="9">
        <f>'[1].زراعي عام'!F35+'[1]تعدين عام'!F35+'[1]صناعة عام'!F35+'[1]كهرباء عام'!F35+'[1]بناء وتشييد عام'!F35+'[1]نقل عام'!F35+'[1]تجارة عام'!F35+'[1]مصارف عام'!F35+'[1]خدمات التنمية الأجتماعية'!F35</f>
        <v>53859133.652400009</v>
      </c>
      <c r="G35" s="9">
        <f>'[1].زراعي عام'!G35+'[1]تعدين عام'!G35+'[1]صناعة عام'!G35+'[1]كهرباء عام'!G35+'[1]بناء وتشييد عام'!G35+'[1]نقل عام'!G35+'[1]تجارة عام'!G35+'[1]مصارف عام'!G35+'[1]خدمات التنمية الأجتماعية'!G35</f>
        <v>4380324.3981999978</v>
      </c>
      <c r="H35" s="9">
        <f>'[1].زراعي عام'!H35+'[1]تعدين عام'!H35+'[1]صناعة عام'!H35+'[1]كهرباء عام'!H35+'[1]بناء وتشييد عام'!H35+'[1]نقل عام'!H35+'[1]تجارة عام'!H35+'[1]مصارف عام'!H35+'[1]خدمات التنمية الأجتماعية'!H35</f>
        <v>332316.36480000004</v>
      </c>
      <c r="I35" s="9">
        <f>'[1].زراعي عام'!I35+'[1]تعدين عام'!I35+'[1]صناعة عام'!I35+'[1]كهرباء عام'!I35+'[1]بناء وتشييد عام'!I35+'[1]نقل عام'!I35+'[1]تجارة عام'!I35+'[1]مصارف عام'!I35+'[1]خدمات التنمية الأجتماعية'!I35</f>
        <v>254863.24919999993</v>
      </c>
      <c r="J35" s="9">
        <f t="shared" si="0"/>
        <v>108291632.45022501</v>
      </c>
    </row>
    <row r="36" spans="1:10" ht="30.7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</row>
    <row r="37" spans="1:10" ht="30.7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30.75" customHeight="1">
      <c r="F38" s="14"/>
    </row>
    <row r="39" spans="1:10" ht="30.75" customHeight="1"/>
    <row r="40" spans="1:10" ht="30.75" customHeight="1"/>
    <row r="41" spans="1:10" ht="30.75" customHeight="1"/>
    <row r="42" spans="1:10" ht="30.75" customHeight="1"/>
    <row r="43" spans="1:10" ht="30.75" customHeight="1"/>
    <row r="44" spans="1:10" ht="30.75" customHeight="1"/>
    <row r="45" spans="1:10" ht="30.75" customHeight="1"/>
    <row r="46" spans="1:10" ht="30.75" customHeight="1"/>
    <row r="47" spans="1:10" ht="30.75" customHeight="1"/>
    <row r="48" spans="1:10" ht="30.75" customHeight="1"/>
    <row r="49" ht="30.75" customHeight="1"/>
    <row r="50" ht="30.75" customHeight="1"/>
    <row r="51" ht="30.75" customHeight="1"/>
    <row r="52" ht="30.75" customHeight="1"/>
    <row r="53" ht="30.75" customHeight="1"/>
  </sheetData>
  <mergeCells count="4">
    <mergeCell ref="A1:J1"/>
    <mergeCell ref="A2:B2"/>
    <mergeCell ref="A3:A4"/>
    <mergeCell ref="J3:J4"/>
  </mergeCells>
  <printOptions horizontalCentered="1"/>
  <pageMargins left="0.7" right="0.91" top="0.75" bottom="0.75" header="0.3" footer="0.3"/>
  <pageSetup paperSize="9" scale="53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1"/>
  <sheetViews>
    <sheetView rightToLeft="1" view="pageBreakPreview" topLeftCell="A31" zoomScale="60" workbookViewId="0">
      <selection activeCell="N44" sqref="N44"/>
    </sheetView>
  </sheetViews>
  <sheetFormatPr defaultRowHeight="23.25"/>
  <cols>
    <col min="1" max="1" width="9.28515625" style="1" bestFit="1" customWidth="1"/>
    <col min="2" max="3" width="15.140625" style="1" bestFit="1" customWidth="1"/>
    <col min="4" max="4" width="12.28515625" style="1" bestFit="1" customWidth="1"/>
    <col min="5" max="5" width="14.7109375" style="1" bestFit="1" customWidth="1"/>
    <col min="6" max="6" width="13.28515625" style="1" customWidth="1"/>
    <col min="7" max="7" width="13.7109375" style="1" customWidth="1"/>
    <col min="8" max="8" width="13.7109375" style="1" bestFit="1" customWidth="1"/>
    <col min="9" max="9" width="14.140625" style="1" customWidth="1"/>
    <col min="10" max="10" width="16.28515625" style="1" bestFit="1" customWidth="1"/>
    <col min="11" max="16384" width="9.140625" style="1"/>
  </cols>
  <sheetData>
    <row r="1" spans="1:10" ht="32.25" customHeight="1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>
      <c r="A2" s="22" t="s">
        <v>19</v>
      </c>
      <c r="B2" s="22"/>
      <c r="C2" s="2"/>
      <c r="D2" s="2"/>
      <c r="E2" s="2"/>
      <c r="F2" s="2"/>
      <c r="G2" s="2"/>
      <c r="H2" s="2"/>
      <c r="I2" s="2"/>
      <c r="J2" s="3" t="s">
        <v>2</v>
      </c>
    </row>
    <row r="3" spans="1:10" ht="47.25" customHeight="1">
      <c r="A3" s="18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 ht="32.25" customHeight="1">
      <c r="A4" s="19"/>
      <c r="B4" s="5" t="s">
        <v>13</v>
      </c>
      <c r="C4" s="5" t="s">
        <v>13</v>
      </c>
      <c r="D4" s="5" t="s">
        <v>13</v>
      </c>
      <c r="E4" s="5" t="s">
        <v>14</v>
      </c>
      <c r="F4" s="5" t="s">
        <v>14</v>
      </c>
      <c r="G4" s="5" t="s">
        <v>14</v>
      </c>
      <c r="H4" s="5" t="s">
        <v>15</v>
      </c>
      <c r="I4" s="5" t="s">
        <v>15</v>
      </c>
      <c r="J4" s="21"/>
    </row>
    <row r="5" spans="1:10" hidden="1">
      <c r="A5" s="6">
        <v>1985</v>
      </c>
      <c r="B5" s="7" t="e">
        <f>'[1]زراعي خاص'!B5+'[1]تعدين خاص'!B5+'[1]صناعة خاص'!B5+'[1]كهرباء خاص'!B5+'[1]بناء وتشييد خاص'!B5+'[1]نقل خاص'!B5+'[1]تجاري خاص'!B5+'[1]مصارف خاص'!B7+'[1]ملكية دور السكن'!B5+#REF!</f>
        <v>#REF!</v>
      </c>
      <c r="C5" s="7" t="e">
        <f>'[1]زراعي خاص'!C5+'[1]تعدين خاص'!C5+'[1]صناعة خاص'!C5+'[1]كهرباء خاص'!C5+'[1]بناء وتشييد خاص'!C5+'[1]نقل خاص'!C5+'[1]تجاري خاص'!C5+'[1]مصارف خاص'!C7+'[1]ملكية دور السكن'!C5+#REF!</f>
        <v>#REF!</v>
      </c>
      <c r="D5" s="7" t="e">
        <f>'[1]زراعي خاص'!D5+'[1]تعدين خاص'!D5+'[1]صناعة خاص'!D5+'[1]كهرباء خاص'!D5+'[1]بناء وتشييد خاص'!D5+'[1]نقل خاص'!D5+'[1]تجاري خاص'!D5+'[1]مصارف خاص'!D7+'[1]ملكية دور السكن'!D5+#REF!</f>
        <v>#REF!</v>
      </c>
      <c r="E5" s="7" t="e">
        <f>'[1]زراعي خاص'!E5+'[1]تعدين خاص'!E5+'[1]صناعة خاص'!E5+'[1]كهرباء خاص'!E5+'[1]بناء وتشييد خاص'!E5+'[1]نقل خاص'!E5+'[1]تجاري خاص'!E5+'[1]مصارف خاص'!E7+'[1]ملكية دور السكن'!E5+#REF!</f>
        <v>#REF!</v>
      </c>
      <c r="F5" s="7" t="e">
        <f>'[1]زراعي خاص'!F5+'[1]تعدين خاص'!F5+'[1]صناعة خاص'!F5+'[1]كهرباء خاص'!F5+'[1]بناء وتشييد خاص'!F5+'[1]نقل خاص'!F5+'[1]تجاري خاص'!F5+'[1]مصارف خاص'!F7+'[1]ملكية دور السكن'!F5+#REF!</f>
        <v>#REF!</v>
      </c>
      <c r="G5" s="7" t="e">
        <f>'[1]زراعي خاص'!G5+'[1]تعدين خاص'!G5+'[1]صناعة خاص'!G5+'[1]كهرباء خاص'!G5+'[1]بناء وتشييد خاص'!G5+'[1]نقل خاص'!G5+'[1]تجاري خاص'!G5+'[1]مصارف خاص'!G7+'[1]ملكية دور السكن'!G5+#REF!</f>
        <v>#REF!</v>
      </c>
      <c r="H5" s="7" t="e">
        <f>'[1]زراعي خاص'!H5+'[1]تعدين خاص'!H5+'[1]صناعة خاص'!H5+'[1]كهرباء خاص'!H5+'[1]بناء وتشييد خاص'!H5+'[1]نقل خاص'!H5+'[1]تجاري خاص'!H5+'[1]مصارف خاص'!H7+'[1]ملكية دور السكن'!H5+#REF!</f>
        <v>#REF!</v>
      </c>
      <c r="I5" s="7" t="e">
        <f>'[1]زراعي خاص'!I5+'[1]تعدين خاص'!I5+'[1]صناعة خاص'!I5+'[1]كهرباء خاص'!I5+'[1]بناء وتشييد خاص'!I5+'[1]نقل خاص'!I5+'[1]تجاري خاص'!I5+'[1]مصارف خاص'!I7+'[1]ملكية دور السكن'!I5+#REF!</f>
        <v>#REF!</v>
      </c>
      <c r="J5" s="7" t="e">
        <f>SUM(B5:I5)</f>
        <v>#REF!</v>
      </c>
    </row>
    <row r="6" spans="1:10" hidden="1">
      <c r="A6" s="6">
        <v>1986</v>
      </c>
      <c r="B6" s="7" t="e">
        <f>'[1]زراعي خاص'!B6+'[1]تعدين خاص'!B6+'[1]صناعة خاص'!B6+'[1]كهرباء خاص'!B6+'[1]بناء وتشييد خاص'!B6+'[1]نقل خاص'!B6+'[1]تجاري خاص'!B6+'[1]مصارف خاص'!B8+'[1]ملكية دور السكن'!B6+#REF!</f>
        <v>#REF!</v>
      </c>
      <c r="C6" s="7" t="e">
        <f>'[1]زراعي خاص'!C6+'[1]تعدين خاص'!C6+'[1]صناعة خاص'!C6+'[1]كهرباء خاص'!C6+'[1]بناء وتشييد خاص'!C6+'[1]نقل خاص'!C6+'[1]تجاري خاص'!C6+'[1]مصارف خاص'!C8+'[1]ملكية دور السكن'!C6+#REF!</f>
        <v>#REF!</v>
      </c>
      <c r="D6" s="7" t="e">
        <f>'[1]زراعي خاص'!D6+'[1]تعدين خاص'!D6+'[1]صناعة خاص'!D6+'[1]كهرباء خاص'!D6+'[1]بناء وتشييد خاص'!D6+'[1]نقل خاص'!D6+'[1]تجاري خاص'!D6+'[1]مصارف خاص'!D8+'[1]ملكية دور السكن'!D6+#REF!</f>
        <v>#REF!</v>
      </c>
      <c r="E6" s="7" t="e">
        <f>'[1]زراعي خاص'!E6+'[1]تعدين خاص'!E6+'[1]صناعة خاص'!E6+'[1]كهرباء خاص'!E6+'[1]بناء وتشييد خاص'!E6+'[1]نقل خاص'!E6+'[1]تجاري خاص'!E6+'[1]مصارف خاص'!E8+'[1]ملكية دور السكن'!E6+#REF!</f>
        <v>#REF!</v>
      </c>
      <c r="F6" s="7" t="e">
        <f>'[1]زراعي خاص'!F6+'[1]تعدين خاص'!F6+'[1]صناعة خاص'!F6+'[1]كهرباء خاص'!F6+'[1]بناء وتشييد خاص'!F6+'[1]نقل خاص'!F6+'[1]تجاري خاص'!F6+'[1]مصارف خاص'!F8+'[1]ملكية دور السكن'!F6+#REF!</f>
        <v>#REF!</v>
      </c>
      <c r="G6" s="7" t="e">
        <f>'[1]زراعي خاص'!G6+'[1]تعدين خاص'!G6+'[1]صناعة خاص'!G6+'[1]كهرباء خاص'!G6+'[1]بناء وتشييد خاص'!G6+'[1]نقل خاص'!G6+'[1]تجاري خاص'!G6+'[1]مصارف خاص'!G8+'[1]ملكية دور السكن'!G6+#REF!</f>
        <v>#REF!</v>
      </c>
      <c r="H6" s="7" t="e">
        <f>'[1]زراعي خاص'!H6+'[1]تعدين خاص'!H6+'[1]صناعة خاص'!H6+'[1]كهرباء خاص'!H6+'[1]بناء وتشييد خاص'!H6+'[1]نقل خاص'!H6+'[1]تجاري خاص'!H6+'[1]مصارف خاص'!H8+'[1]ملكية دور السكن'!H6+#REF!</f>
        <v>#REF!</v>
      </c>
      <c r="I6" s="7" t="e">
        <f>'[1]زراعي خاص'!I6+'[1]تعدين خاص'!I6+'[1]صناعة خاص'!I6+'[1]كهرباء خاص'!I6+'[1]بناء وتشييد خاص'!I6+'[1]نقل خاص'!I6+'[1]تجاري خاص'!I6+'[1]مصارف خاص'!I8+'[1]ملكية دور السكن'!I6+#REF!</f>
        <v>#REF!</v>
      </c>
      <c r="J6" s="7" t="e">
        <f t="shared" ref="J6:J35" si="0">SUM(B6:I6)</f>
        <v>#REF!</v>
      </c>
    </row>
    <row r="7" spans="1:10" hidden="1">
      <c r="A7" s="6">
        <v>1987</v>
      </c>
      <c r="B7" s="7" t="e">
        <f>'[1]زراعي خاص'!B7+'[1]تعدين خاص'!B7+'[1]صناعة خاص'!B7+'[1]كهرباء خاص'!B7+'[1]بناء وتشييد خاص'!B7+'[1]نقل خاص'!B7+'[1]تجاري خاص'!B7+'[1]مصارف خاص'!B9+'[1]ملكية دور السكن'!B7+#REF!</f>
        <v>#REF!</v>
      </c>
      <c r="C7" s="7" t="e">
        <f>'[1]زراعي خاص'!C7+'[1]تعدين خاص'!C7+'[1]صناعة خاص'!C7+'[1]كهرباء خاص'!C7+'[1]بناء وتشييد خاص'!C7+'[1]نقل خاص'!C7+'[1]تجاري خاص'!C7+'[1]مصارف خاص'!C9+'[1]ملكية دور السكن'!C7+#REF!</f>
        <v>#REF!</v>
      </c>
      <c r="D7" s="7" t="e">
        <f>'[1]زراعي خاص'!D7+'[1]تعدين خاص'!D7+'[1]صناعة خاص'!D7+'[1]كهرباء خاص'!D7+'[1]بناء وتشييد خاص'!D7+'[1]نقل خاص'!D7+'[1]تجاري خاص'!D7+'[1]مصارف خاص'!D9+'[1]ملكية دور السكن'!D7+#REF!</f>
        <v>#REF!</v>
      </c>
      <c r="E7" s="7" t="e">
        <f>'[1]زراعي خاص'!E7+'[1]تعدين خاص'!E7+'[1]صناعة خاص'!E7+'[1]كهرباء خاص'!E7+'[1]بناء وتشييد خاص'!E7+'[1]نقل خاص'!E7+'[1]تجاري خاص'!E7+'[1]مصارف خاص'!E9+'[1]ملكية دور السكن'!E7+#REF!</f>
        <v>#REF!</v>
      </c>
      <c r="F7" s="7" t="e">
        <f>'[1]زراعي خاص'!F7+'[1]تعدين خاص'!F7+'[1]صناعة خاص'!F7+'[1]كهرباء خاص'!F7+'[1]بناء وتشييد خاص'!F7+'[1]نقل خاص'!F7+'[1]تجاري خاص'!F7+'[1]مصارف خاص'!F9+'[1]ملكية دور السكن'!F7+#REF!</f>
        <v>#REF!</v>
      </c>
      <c r="G7" s="7" t="e">
        <f>'[1]زراعي خاص'!G7+'[1]تعدين خاص'!G7+'[1]صناعة خاص'!G7+'[1]كهرباء خاص'!G7+'[1]بناء وتشييد خاص'!G7+'[1]نقل خاص'!G7+'[1]تجاري خاص'!G7+'[1]مصارف خاص'!G9+'[1]ملكية دور السكن'!G7+#REF!</f>
        <v>#REF!</v>
      </c>
      <c r="H7" s="7" t="e">
        <f>'[1]زراعي خاص'!H7+'[1]تعدين خاص'!H7+'[1]صناعة خاص'!H7+'[1]كهرباء خاص'!H7+'[1]بناء وتشييد خاص'!H7+'[1]نقل خاص'!H7+'[1]تجاري خاص'!H7+'[1]مصارف خاص'!H9+'[1]ملكية دور السكن'!H7+#REF!</f>
        <v>#REF!</v>
      </c>
      <c r="I7" s="7" t="e">
        <f>'[1]زراعي خاص'!I7+'[1]تعدين خاص'!I7+'[1]صناعة خاص'!I7+'[1]كهرباء خاص'!I7+'[1]بناء وتشييد خاص'!I7+'[1]نقل خاص'!I7+'[1]تجاري خاص'!I7+'[1]مصارف خاص'!I9+'[1]ملكية دور السكن'!I7+#REF!</f>
        <v>#REF!</v>
      </c>
      <c r="J7" s="7" t="e">
        <f t="shared" si="0"/>
        <v>#REF!</v>
      </c>
    </row>
    <row r="8" spans="1:10" hidden="1">
      <c r="A8" s="6">
        <v>1988</v>
      </c>
      <c r="B8" s="7" t="e">
        <f>'[1]زراعي خاص'!B8+'[1]تعدين خاص'!B8+'[1]صناعة خاص'!B8+'[1]كهرباء خاص'!B8+'[1]بناء وتشييد خاص'!B8+'[1]نقل خاص'!B8+'[1]تجاري خاص'!B8+'[1]مصارف خاص'!B10+'[1]ملكية دور السكن'!B8+#REF!</f>
        <v>#REF!</v>
      </c>
      <c r="C8" s="7" t="e">
        <f>'[1]زراعي خاص'!C8+'[1]تعدين خاص'!C8+'[1]صناعة خاص'!C8+'[1]كهرباء خاص'!C8+'[1]بناء وتشييد خاص'!C8+'[1]نقل خاص'!C8+'[1]تجاري خاص'!C8+'[1]مصارف خاص'!C10+'[1]ملكية دور السكن'!C8+#REF!</f>
        <v>#REF!</v>
      </c>
      <c r="D8" s="7" t="e">
        <f>'[1]زراعي خاص'!D8+'[1]تعدين خاص'!D8+'[1]صناعة خاص'!D8+'[1]كهرباء خاص'!D8+'[1]بناء وتشييد خاص'!D8+'[1]نقل خاص'!D8+'[1]تجاري خاص'!D8+'[1]مصارف خاص'!D10+'[1]ملكية دور السكن'!D8+#REF!</f>
        <v>#REF!</v>
      </c>
      <c r="E8" s="7" t="e">
        <f>'[1]زراعي خاص'!E8+'[1]تعدين خاص'!E8+'[1]صناعة خاص'!E8+'[1]كهرباء خاص'!E8+'[1]بناء وتشييد خاص'!E8+'[1]نقل خاص'!E8+'[1]تجاري خاص'!E8+'[1]مصارف خاص'!E10+'[1]ملكية دور السكن'!E8+#REF!</f>
        <v>#REF!</v>
      </c>
      <c r="F8" s="7" t="e">
        <f>'[1]زراعي خاص'!F8+'[1]تعدين خاص'!F8+'[1]صناعة خاص'!F8+'[1]كهرباء خاص'!F8+'[1]بناء وتشييد خاص'!F8+'[1]نقل خاص'!F8+'[1]تجاري خاص'!F8+'[1]مصارف خاص'!F10+'[1]ملكية دور السكن'!F8+#REF!</f>
        <v>#REF!</v>
      </c>
      <c r="G8" s="7" t="e">
        <f>'[1]زراعي خاص'!G8+'[1]تعدين خاص'!G8+'[1]صناعة خاص'!G8+'[1]كهرباء خاص'!G8+'[1]بناء وتشييد خاص'!G8+'[1]نقل خاص'!G8+'[1]تجاري خاص'!G8+'[1]مصارف خاص'!G10+'[1]ملكية دور السكن'!G8+#REF!</f>
        <v>#REF!</v>
      </c>
      <c r="H8" s="7" t="e">
        <f>'[1]زراعي خاص'!H8+'[1]تعدين خاص'!H8+'[1]صناعة خاص'!H8+'[1]كهرباء خاص'!H8+'[1]بناء وتشييد خاص'!H8+'[1]نقل خاص'!H8+'[1]تجاري خاص'!H8+'[1]مصارف خاص'!H10+'[1]ملكية دور السكن'!H8+#REF!</f>
        <v>#REF!</v>
      </c>
      <c r="I8" s="7" t="e">
        <f>'[1]زراعي خاص'!I8+'[1]تعدين خاص'!I8+'[1]صناعة خاص'!I8+'[1]كهرباء خاص'!I8+'[1]بناء وتشييد خاص'!I8+'[1]نقل خاص'!I8+'[1]تجاري خاص'!I8+'[1]مصارف خاص'!I10+'[1]ملكية دور السكن'!I8+#REF!</f>
        <v>#REF!</v>
      </c>
      <c r="J8" s="7" t="e">
        <f t="shared" si="0"/>
        <v>#REF!</v>
      </c>
    </row>
    <row r="9" spans="1:10" hidden="1">
      <c r="A9" s="6">
        <v>1989</v>
      </c>
      <c r="B9" s="7" t="e">
        <f>'[1]زراعي خاص'!B9+'[1]تعدين خاص'!B9+'[1]صناعة خاص'!B9+'[1]كهرباء خاص'!B9+'[1]بناء وتشييد خاص'!B9+'[1]نقل خاص'!B9+'[1]تجاري خاص'!B9+'[1]مصارف خاص'!B11+'[1]ملكية دور السكن'!B9+#REF!</f>
        <v>#REF!</v>
      </c>
      <c r="C9" s="7" t="e">
        <f>'[1]زراعي خاص'!C9+'[1]تعدين خاص'!C9+'[1]صناعة خاص'!C9+'[1]كهرباء خاص'!C9+'[1]بناء وتشييد خاص'!C9+'[1]نقل خاص'!C9+'[1]تجاري خاص'!C9+'[1]مصارف خاص'!C11+'[1]ملكية دور السكن'!C9+#REF!</f>
        <v>#REF!</v>
      </c>
      <c r="D9" s="7" t="e">
        <f>'[1]زراعي خاص'!D9+'[1]تعدين خاص'!D9+'[1]صناعة خاص'!D9+'[1]كهرباء خاص'!D9+'[1]بناء وتشييد خاص'!D9+'[1]نقل خاص'!D9+'[1]تجاري خاص'!D9+'[1]مصارف خاص'!D11+'[1]ملكية دور السكن'!D9+#REF!</f>
        <v>#REF!</v>
      </c>
      <c r="E9" s="7" t="e">
        <f>'[1]زراعي خاص'!E9+'[1]تعدين خاص'!E9+'[1]صناعة خاص'!E9+'[1]كهرباء خاص'!E9+'[1]بناء وتشييد خاص'!E9+'[1]نقل خاص'!E9+'[1]تجاري خاص'!E9+'[1]مصارف خاص'!E11+'[1]ملكية دور السكن'!E9+#REF!</f>
        <v>#REF!</v>
      </c>
      <c r="F9" s="7" t="e">
        <f>'[1]زراعي خاص'!F9+'[1]تعدين خاص'!F9+'[1]صناعة خاص'!F9+'[1]كهرباء خاص'!F9+'[1]بناء وتشييد خاص'!F9+'[1]نقل خاص'!F9+'[1]تجاري خاص'!F9+'[1]مصارف خاص'!F11+'[1]ملكية دور السكن'!F9+#REF!</f>
        <v>#REF!</v>
      </c>
      <c r="G9" s="7" t="e">
        <f>'[1]زراعي خاص'!G9+'[1]تعدين خاص'!G9+'[1]صناعة خاص'!G9+'[1]كهرباء خاص'!G9+'[1]بناء وتشييد خاص'!G9+'[1]نقل خاص'!G9+'[1]تجاري خاص'!G9+'[1]مصارف خاص'!G11+'[1]ملكية دور السكن'!G9+#REF!</f>
        <v>#REF!</v>
      </c>
      <c r="H9" s="7" t="e">
        <f>'[1]زراعي خاص'!H9+'[1]تعدين خاص'!H9+'[1]صناعة خاص'!H9+'[1]كهرباء خاص'!H9+'[1]بناء وتشييد خاص'!H9+'[1]نقل خاص'!H9+'[1]تجاري خاص'!H9+'[1]مصارف خاص'!H11+'[1]ملكية دور السكن'!H9+#REF!</f>
        <v>#REF!</v>
      </c>
      <c r="I9" s="7" t="e">
        <f>'[1]زراعي خاص'!I9+'[1]تعدين خاص'!I9+'[1]صناعة خاص'!I9+'[1]كهرباء خاص'!I9+'[1]بناء وتشييد خاص'!I9+'[1]نقل خاص'!I9+'[1]تجاري خاص'!I9+'[1]مصارف خاص'!I11+'[1]ملكية دور السكن'!I9+#REF!</f>
        <v>#REF!</v>
      </c>
      <c r="J9" s="7" t="e">
        <f t="shared" si="0"/>
        <v>#REF!</v>
      </c>
    </row>
    <row r="10" spans="1:10" hidden="1">
      <c r="A10" s="6">
        <v>1990</v>
      </c>
      <c r="B10" s="7" t="e">
        <f>'[1]زراعي خاص'!B10+'[1]تعدين خاص'!B10+'[1]صناعة خاص'!B10+'[1]كهرباء خاص'!B10+'[1]بناء وتشييد خاص'!B10+'[1]نقل خاص'!B10+'[1]تجاري خاص'!B10+'[1]مصارف خاص'!B12+'[1]ملكية دور السكن'!B10+#REF!</f>
        <v>#REF!</v>
      </c>
      <c r="C10" s="7" t="e">
        <f>'[1]زراعي خاص'!C10+'[1]تعدين خاص'!C10+'[1]صناعة خاص'!C10+'[1]كهرباء خاص'!C10+'[1]بناء وتشييد خاص'!C10+'[1]نقل خاص'!C10+'[1]تجاري خاص'!C10+'[1]مصارف خاص'!C12+'[1]ملكية دور السكن'!C10+#REF!</f>
        <v>#REF!</v>
      </c>
      <c r="D10" s="7" t="e">
        <f>'[1]زراعي خاص'!D10+'[1]تعدين خاص'!D10+'[1]صناعة خاص'!D10+'[1]كهرباء خاص'!D10+'[1]بناء وتشييد خاص'!D10+'[1]نقل خاص'!D10+'[1]تجاري خاص'!D10+'[1]مصارف خاص'!D12+'[1]ملكية دور السكن'!D10+#REF!</f>
        <v>#REF!</v>
      </c>
      <c r="E10" s="7" t="e">
        <f>'[1]زراعي خاص'!E10+'[1]تعدين خاص'!E10+'[1]صناعة خاص'!E10+'[1]كهرباء خاص'!E10+'[1]بناء وتشييد خاص'!E10+'[1]نقل خاص'!E10+'[1]تجاري خاص'!E10+'[1]مصارف خاص'!E12+'[1]ملكية دور السكن'!E10+#REF!</f>
        <v>#REF!</v>
      </c>
      <c r="F10" s="7" t="e">
        <f>'[1]زراعي خاص'!F10+'[1]تعدين خاص'!F10+'[1]صناعة خاص'!F10+'[1]كهرباء خاص'!F10+'[1]بناء وتشييد خاص'!F10+'[1]نقل خاص'!F10+'[1]تجاري خاص'!F10+'[1]مصارف خاص'!F12+'[1]ملكية دور السكن'!F10+#REF!</f>
        <v>#REF!</v>
      </c>
      <c r="G10" s="7" t="e">
        <f>'[1]زراعي خاص'!G10+'[1]تعدين خاص'!G10+'[1]صناعة خاص'!G10+'[1]كهرباء خاص'!G10+'[1]بناء وتشييد خاص'!G10+'[1]نقل خاص'!G10+'[1]تجاري خاص'!G10+'[1]مصارف خاص'!G12+'[1]ملكية دور السكن'!G10+#REF!</f>
        <v>#REF!</v>
      </c>
      <c r="H10" s="7" t="e">
        <f>'[1]زراعي خاص'!H10+'[1]تعدين خاص'!H10+'[1]صناعة خاص'!H10+'[1]كهرباء خاص'!H10+'[1]بناء وتشييد خاص'!H10+'[1]نقل خاص'!H10+'[1]تجاري خاص'!H10+'[1]مصارف خاص'!H12+'[1]ملكية دور السكن'!H10+#REF!</f>
        <v>#REF!</v>
      </c>
      <c r="I10" s="7" t="e">
        <f>'[1]زراعي خاص'!I10+'[1]تعدين خاص'!I10+'[1]صناعة خاص'!I10+'[1]كهرباء خاص'!I10+'[1]بناء وتشييد خاص'!I10+'[1]نقل خاص'!I10+'[1]تجاري خاص'!I10+'[1]مصارف خاص'!I12+'[1]ملكية دور السكن'!I10+#REF!</f>
        <v>#REF!</v>
      </c>
      <c r="J10" s="7" t="e">
        <f t="shared" si="0"/>
        <v>#REF!</v>
      </c>
    </row>
    <row r="11" spans="1:10" hidden="1">
      <c r="A11" s="6">
        <v>1991</v>
      </c>
      <c r="B11" s="7" t="e">
        <f>'[1]زراعي خاص'!B11+'[1]تعدين خاص'!B11+'[1]صناعة خاص'!B11+'[1]كهرباء خاص'!B11+'[1]بناء وتشييد خاص'!B11+'[1]نقل خاص'!B11+'[1]تجاري خاص'!B11+'[1]مصارف خاص'!B13+'[1]ملكية دور السكن'!B11+#REF!</f>
        <v>#REF!</v>
      </c>
      <c r="C11" s="7" t="e">
        <f>'[1]زراعي خاص'!C11+'[1]تعدين خاص'!C11+'[1]صناعة خاص'!C11+'[1]كهرباء خاص'!C11+'[1]بناء وتشييد خاص'!C11+'[1]نقل خاص'!C11+'[1]تجاري خاص'!C11+'[1]مصارف خاص'!C13+'[1]ملكية دور السكن'!C11+#REF!</f>
        <v>#REF!</v>
      </c>
      <c r="D11" s="7" t="e">
        <f>'[1]زراعي خاص'!D11+'[1]تعدين خاص'!D11+'[1]صناعة خاص'!D11+'[1]كهرباء خاص'!D11+'[1]بناء وتشييد خاص'!D11+'[1]نقل خاص'!D11+'[1]تجاري خاص'!D11+'[1]مصارف خاص'!D13+'[1]ملكية دور السكن'!D11+#REF!</f>
        <v>#REF!</v>
      </c>
      <c r="E11" s="7" t="e">
        <f>'[1]زراعي خاص'!E11+'[1]تعدين خاص'!E11+'[1]صناعة خاص'!E11+'[1]كهرباء خاص'!E11+'[1]بناء وتشييد خاص'!E11+'[1]نقل خاص'!E11+'[1]تجاري خاص'!E11+'[1]مصارف خاص'!E13+'[1]ملكية دور السكن'!E11+#REF!</f>
        <v>#REF!</v>
      </c>
      <c r="F11" s="7" t="e">
        <f>'[1]زراعي خاص'!F11+'[1]تعدين خاص'!F11+'[1]صناعة خاص'!F11+'[1]كهرباء خاص'!F11+'[1]بناء وتشييد خاص'!F11+'[1]نقل خاص'!F11+'[1]تجاري خاص'!F11+'[1]مصارف خاص'!F13+'[1]ملكية دور السكن'!F11+#REF!</f>
        <v>#REF!</v>
      </c>
      <c r="G11" s="7" t="e">
        <f>'[1]زراعي خاص'!G11+'[1]تعدين خاص'!G11+'[1]صناعة خاص'!G11+'[1]كهرباء خاص'!G11+'[1]بناء وتشييد خاص'!G11+'[1]نقل خاص'!G11+'[1]تجاري خاص'!G11+'[1]مصارف خاص'!G13+'[1]ملكية دور السكن'!G11+#REF!</f>
        <v>#REF!</v>
      </c>
      <c r="H11" s="7" t="e">
        <f>'[1]زراعي خاص'!H11+'[1]تعدين خاص'!H11+'[1]صناعة خاص'!H11+'[1]كهرباء خاص'!H11+'[1]بناء وتشييد خاص'!H11+'[1]نقل خاص'!H11+'[1]تجاري خاص'!H11+'[1]مصارف خاص'!H13+'[1]ملكية دور السكن'!H11+#REF!</f>
        <v>#REF!</v>
      </c>
      <c r="I11" s="7" t="e">
        <f>'[1]زراعي خاص'!I11+'[1]تعدين خاص'!I11+'[1]صناعة خاص'!I11+'[1]كهرباء خاص'!I11+'[1]بناء وتشييد خاص'!I11+'[1]نقل خاص'!I11+'[1]تجاري خاص'!I11+'[1]مصارف خاص'!I13+'[1]ملكية دور السكن'!I11+#REF!</f>
        <v>#REF!</v>
      </c>
      <c r="J11" s="7" t="e">
        <f t="shared" si="0"/>
        <v>#REF!</v>
      </c>
    </row>
    <row r="12" spans="1:10" hidden="1">
      <c r="A12" s="6">
        <v>1992</v>
      </c>
      <c r="B12" s="7" t="e">
        <f>'[1]زراعي خاص'!B12+'[1]تعدين خاص'!B12+'[1]صناعة خاص'!B12+'[1]كهرباء خاص'!B12+'[1]بناء وتشييد خاص'!B12+'[1]نقل خاص'!B12+'[1]تجاري خاص'!B12+'[1]مصارف خاص'!B14+'[1]ملكية دور السكن'!B12+#REF!</f>
        <v>#REF!</v>
      </c>
      <c r="C12" s="7" t="e">
        <f>'[1]زراعي خاص'!C12+'[1]تعدين خاص'!C12+'[1]صناعة خاص'!C12+'[1]كهرباء خاص'!C12+'[1]بناء وتشييد خاص'!C12+'[1]نقل خاص'!C12+'[1]تجاري خاص'!C12+'[1]مصارف خاص'!C14+'[1]ملكية دور السكن'!C12+#REF!</f>
        <v>#REF!</v>
      </c>
      <c r="D12" s="7" t="e">
        <f>'[1]زراعي خاص'!D12+'[1]تعدين خاص'!D12+'[1]صناعة خاص'!D12+'[1]كهرباء خاص'!D12+'[1]بناء وتشييد خاص'!D12+'[1]نقل خاص'!D12+'[1]تجاري خاص'!D12+'[1]مصارف خاص'!D14+'[1]ملكية دور السكن'!D12+#REF!</f>
        <v>#REF!</v>
      </c>
      <c r="E12" s="7" t="e">
        <f>'[1]زراعي خاص'!E12+'[1]تعدين خاص'!E12+'[1]صناعة خاص'!E12+'[1]كهرباء خاص'!E12+'[1]بناء وتشييد خاص'!E12+'[1]نقل خاص'!E12+'[1]تجاري خاص'!E12+'[1]مصارف خاص'!E14+'[1]ملكية دور السكن'!E12+#REF!</f>
        <v>#REF!</v>
      </c>
      <c r="F12" s="7" t="e">
        <f>'[1]زراعي خاص'!F12+'[1]تعدين خاص'!F12+'[1]صناعة خاص'!F12+'[1]كهرباء خاص'!F12+'[1]بناء وتشييد خاص'!F12+'[1]نقل خاص'!F12+'[1]تجاري خاص'!F12+'[1]مصارف خاص'!F14+'[1]ملكية دور السكن'!F12+#REF!</f>
        <v>#REF!</v>
      </c>
      <c r="G12" s="7" t="e">
        <f>'[1]زراعي خاص'!G12+'[1]تعدين خاص'!G12+'[1]صناعة خاص'!G12+'[1]كهرباء خاص'!G12+'[1]بناء وتشييد خاص'!G12+'[1]نقل خاص'!G12+'[1]تجاري خاص'!G12+'[1]مصارف خاص'!G14+'[1]ملكية دور السكن'!G12+#REF!</f>
        <v>#REF!</v>
      </c>
      <c r="H12" s="7" t="e">
        <f>'[1]زراعي خاص'!H12+'[1]تعدين خاص'!H12+'[1]صناعة خاص'!H12+'[1]كهرباء خاص'!H12+'[1]بناء وتشييد خاص'!H12+'[1]نقل خاص'!H12+'[1]تجاري خاص'!H12+'[1]مصارف خاص'!H14+'[1]ملكية دور السكن'!H12+#REF!</f>
        <v>#REF!</v>
      </c>
      <c r="I12" s="7" t="e">
        <f>'[1]زراعي خاص'!I12+'[1]تعدين خاص'!I12+'[1]صناعة خاص'!I12+'[1]كهرباء خاص'!I12+'[1]بناء وتشييد خاص'!I12+'[1]نقل خاص'!I12+'[1]تجاري خاص'!I12+'[1]مصارف خاص'!I14+'[1]ملكية دور السكن'!I12+#REF!</f>
        <v>#REF!</v>
      </c>
      <c r="J12" s="7" t="e">
        <f t="shared" si="0"/>
        <v>#REF!</v>
      </c>
    </row>
    <row r="13" spans="1:10" hidden="1">
      <c r="A13" s="6">
        <v>1993</v>
      </c>
      <c r="B13" s="7" t="e">
        <f>'[1]زراعي خاص'!B13+'[1]تعدين خاص'!B13+'[1]صناعة خاص'!B13+'[1]كهرباء خاص'!B13+'[1]بناء وتشييد خاص'!B13+'[1]نقل خاص'!B13+'[1]تجاري خاص'!B13+'[1]مصارف خاص'!B15+'[1]ملكية دور السكن'!B13+#REF!</f>
        <v>#REF!</v>
      </c>
      <c r="C13" s="7" t="e">
        <f>'[1]زراعي خاص'!C13+'[1]تعدين خاص'!C13+'[1]صناعة خاص'!C13+'[1]كهرباء خاص'!C13+'[1]بناء وتشييد خاص'!C13+'[1]نقل خاص'!C13+'[1]تجاري خاص'!C13+'[1]مصارف خاص'!C15+'[1]ملكية دور السكن'!C13+#REF!</f>
        <v>#REF!</v>
      </c>
      <c r="D13" s="7" t="e">
        <f>'[1]زراعي خاص'!D13+'[1]تعدين خاص'!D13+'[1]صناعة خاص'!D13+'[1]كهرباء خاص'!D13+'[1]بناء وتشييد خاص'!D13+'[1]نقل خاص'!D13+'[1]تجاري خاص'!D13+'[1]مصارف خاص'!D15+'[1]ملكية دور السكن'!D13+#REF!</f>
        <v>#REF!</v>
      </c>
      <c r="E13" s="7" t="e">
        <f>'[1]زراعي خاص'!E13+'[1]تعدين خاص'!E13+'[1]صناعة خاص'!E13+'[1]كهرباء خاص'!E13+'[1]بناء وتشييد خاص'!E13+'[1]نقل خاص'!E13+'[1]تجاري خاص'!E13+'[1]مصارف خاص'!E15+'[1]ملكية دور السكن'!E13+#REF!</f>
        <v>#REF!</v>
      </c>
      <c r="F13" s="7" t="e">
        <f>'[1]زراعي خاص'!F13+'[1]تعدين خاص'!F13+'[1]صناعة خاص'!F13+'[1]كهرباء خاص'!F13+'[1]بناء وتشييد خاص'!F13+'[1]نقل خاص'!F13+'[1]تجاري خاص'!F13+'[1]مصارف خاص'!F15+'[1]ملكية دور السكن'!F13+#REF!</f>
        <v>#REF!</v>
      </c>
      <c r="G13" s="7" t="e">
        <f>'[1]زراعي خاص'!G13+'[1]تعدين خاص'!G13+'[1]صناعة خاص'!G13+'[1]كهرباء خاص'!G13+'[1]بناء وتشييد خاص'!G13+'[1]نقل خاص'!G13+'[1]تجاري خاص'!G13+'[1]مصارف خاص'!G15+'[1]ملكية دور السكن'!G13+#REF!</f>
        <v>#REF!</v>
      </c>
      <c r="H13" s="7" t="e">
        <f>'[1]زراعي خاص'!H13+'[1]تعدين خاص'!H13+'[1]صناعة خاص'!H13+'[1]كهرباء خاص'!H13+'[1]بناء وتشييد خاص'!H13+'[1]نقل خاص'!H13+'[1]تجاري خاص'!H13+'[1]مصارف خاص'!H15+'[1]ملكية دور السكن'!H13+#REF!</f>
        <v>#REF!</v>
      </c>
      <c r="I13" s="7" t="e">
        <f>'[1]زراعي خاص'!I13+'[1]تعدين خاص'!I13+'[1]صناعة خاص'!I13+'[1]كهرباء خاص'!I13+'[1]بناء وتشييد خاص'!I13+'[1]نقل خاص'!I13+'[1]تجاري خاص'!I13+'[1]مصارف خاص'!I15+'[1]ملكية دور السكن'!I13+#REF!</f>
        <v>#REF!</v>
      </c>
      <c r="J13" s="7" t="e">
        <f t="shared" si="0"/>
        <v>#REF!</v>
      </c>
    </row>
    <row r="14" spans="1:10" hidden="1">
      <c r="A14" s="6">
        <v>1994</v>
      </c>
      <c r="B14" s="7" t="e">
        <f>'[1]زراعي خاص'!B14+'[1]تعدين خاص'!B14+'[1]صناعة خاص'!B14+'[1]كهرباء خاص'!B14+'[1]بناء وتشييد خاص'!B14+'[1]نقل خاص'!B14+'[1]تجاري خاص'!B14+'[1]مصارف خاص'!B16+'[1]ملكية دور السكن'!B14+#REF!</f>
        <v>#REF!</v>
      </c>
      <c r="C14" s="7" t="e">
        <f>'[1]زراعي خاص'!C14+'[1]تعدين خاص'!C14+'[1]صناعة خاص'!C14+'[1]كهرباء خاص'!C14+'[1]بناء وتشييد خاص'!C14+'[1]نقل خاص'!C14+'[1]تجاري خاص'!C14+'[1]مصارف خاص'!C16+'[1]ملكية دور السكن'!C14+#REF!</f>
        <v>#REF!</v>
      </c>
      <c r="D14" s="7" t="e">
        <f>'[1]زراعي خاص'!D14+'[1]تعدين خاص'!D14+'[1]صناعة خاص'!D14+'[1]كهرباء خاص'!D14+'[1]بناء وتشييد خاص'!D14+'[1]نقل خاص'!D14+'[1]تجاري خاص'!D14+'[1]مصارف خاص'!D16+'[1]ملكية دور السكن'!D14+#REF!</f>
        <v>#REF!</v>
      </c>
      <c r="E14" s="7" t="e">
        <f>'[1]زراعي خاص'!E14+'[1]تعدين خاص'!E14+'[1]صناعة خاص'!E14+'[1]كهرباء خاص'!E14+'[1]بناء وتشييد خاص'!E14+'[1]نقل خاص'!E14+'[1]تجاري خاص'!E14+'[1]مصارف خاص'!E16+'[1]ملكية دور السكن'!E14+#REF!</f>
        <v>#REF!</v>
      </c>
      <c r="F14" s="7" t="e">
        <f>'[1]زراعي خاص'!F14+'[1]تعدين خاص'!F14+'[1]صناعة خاص'!F14+'[1]كهرباء خاص'!F14+'[1]بناء وتشييد خاص'!F14+'[1]نقل خاص'!F14+'[1]تجاري خاص'!F14+'[1]مصارف خاص'!F16+'[1]ملكية دور السكن'!F14+#REF!</f>
        <v>#REF!</v>
      </c>
      <c r="G14" s="7" t="e">
        <f>'[1]زراعي خاص'!G14+'[1]تعدين خاص'!G14+'[1]صناعة خاص'!G14+'[1]كهرباء خاص'!G14+'[1]بناء وتشييد خاص'!G14+'[1]نقل خاص'!G14+'[1]تجاري خاص'!G14+'[1]مصارف خاص'!G16+'[1]ملكية دور السكن'!G14+#REF!</f>
        <v>#REF!</v>
      </c>
      <c r="H14" s="7" t="e">
        <f>'[1]زراعي خاص'!H14+'[1]تعدين خاص'!H14+'[1]صناعة خاص'!H14+'[1]كهرباء خاص'!H14+'[1]بناء وتشييد خاص'!H14+'[1]نقل خاص'!H14+'[1]تجاري خاص'!H14+'[1]مصارف خاص'!H16+'[1]ملكية دور السكن'!H14+#REF!</f>
        <v>#REF!</v>
      </c>
      <c r="I14" s="7" t="e">
        <f>'[1]زراعي خاص'!I14+'[1]تعدين خاص'!I14+'[1]صناعة خاص'!I14+'[1]كهرباء خاص'!I14+'[1]بناء وتشييد خاص'!I14+'[1]نقل خاص'!I14+'[1]تجاري خاص'!I14+'[1]مصارف خاص'!I16+'[1]ملكية دور السكن'!I14+#REF!</f>
        <v>#REF!</v>
      </c>
      <c r="J14" s="7" t="e">
        <f t="shared" si="0"/>
        <v>#REF!</v>
      </c>
    </row>
    <row r="15" spans="1:10" hidden="1">
      <c r="A15" s="6">
        <v>1995</v>
      </c>
      <c r="B15" s="7" t="e">
        <f>'[1]زراعي خاص'!B15+'[1]تعدين خاص'!B15+'[1]صناعة خاص'!B15+'[1]كهرباء خاص'!B15+'[1]بناء وتشييد خاص'!B15+'[1]نقل خاص'!B15+'[1]تجاري خاص'!B15+'[1]مصارف خاص'!B17+'[1]ملكية دور السكن'!B15+#REF!</f>
        <v>#REF!</v>
      </c>
      <c r="C15" s="7" t="e">
        <f>'[1]زراعي خاص'!C15+'[1]تعدين خاص'!C15+'[1]صناعة خاص'!C15+'[1]كهرباء خاص'!C15+'[1]بناء وتشييد خاص'!C15+'[1]نقل خاص'!C15+'[1]تجاري خاص'!C15+'[1]مصارف خاص'!C17+'[1]ملكية دور السكن'!C15+#REF!</f>
        <v>#REF!</v>
      </c>
      <c r="D15" s="7" t="e">
        <f>'[1]زراعي خاص'!D15+'[1]تعدين خاص'!D15+'[1]صناعة خاص'!D15+'[1]كهرباء خاص'!D15+'[1]بناء وتشييد خاص'!D15+'[1]نقل خاص'!D15+'[1]تجاري خاص'!D15+'[1]مصارف خاص'!D17+'[1]ملكية دور السكن'!D15+#REF!</f>
        <v>#REF!</v>
      </c>
      <c r="E15" s="7" t="e">
        <f>'[1]زراعي خاص'!E15+'[1]تعدين خاص'!E15+'[1]صناعة خاص'!E15+'[1]كهرباء خاص'!E15+'[1]بناء وتشييد خاص'!E15+'[1]نقل خاص'!E15+'[1]تجاري خاص'!E15+'[1]مصارف خاص'!E17+'[1]ملكية دور السكن'!E15+#REF!</f>
        <v>#REF!</v>
      </c>
      <c r="F15" s="7" t="e">
        <f>'[1]زراعي خاص'!F15+'[1]تعدين خاص'!F15+'[1]صناعة خاص'!F15+'[1]كهرباء خاص'!F15+'[1]بناء وتشييد خاص'!F15+'[1]نقل خاص'!F15+'[1]تجاري خاص'!F15+'[1]مصارف خاص'!F17+'[1]ملكية دور السكن'!F15+#REF!</f>
        <v>#REF!</v>
      </c>
      <c r="G15" s="7" t="e">
        <f>'[1]زراعي خاص'!G15+'[1]تعدين خاص'!G15+'[1]صناعة خاص'!G15+'[1]كهرباء خاص'!G15+'[1]بناء وتشييد خاص'!G15+'[1]نقل خاص'!G15+'[1]تجاري خاص'!G15+'[1]مصارف خاص'!G17+'[1]ملكية دور السكن'!G15+#REF!</f>
        <v>#REF!</v>
      </c>
      <c r="H15" s="7" t="e">
        <f>'[1]زراعي خاص'!H15+'[1]تعدين خاص'!H15+'[1]صناعة خاص'!H15+'[1]كهرباء خاص'!H15+'[1]بناء وتشييد خاص'!H15+'[1]نقل خاص'!H15+'[1]تجاري خاص'!H15+'[1]مصارف خاص'!H17+'[1]ملكية دور السكن'!H15+#REF!</f>
        <v>#REF!</v>
      </c>
      <c r="I15" s="7" t="e">
        <f>'[1]زراعي خاص'!I15+'[1]تعدين خاص'!I15+'[1]صناعة خاص'!I15+'[1]كهرباء خاص'!I15+'[1]بناء وتشييد خاص'!I15+'[1]نقل خاص'!I15+'[1]تجاري خاص'!I15+'[1]مصارف خاص'!I17+'[1]ملكية دور السكن'!I15+#REF!</f>
        <v>#REF!</v>
      </c>
      <c r="J15" s="7" t="e">
        <f t="shared" si="0"/>
        <v>#REF!</v>
      </c>
    </row>
    <row r="16" spans="1:10" hidden="1">
      <c r="A16" s="6">
        <v>1996</v>
      </c>
      <c r="B16" s="7" t="e">
        <f>'[1]زراعي خاص'!B16+'[1]تعدين خاص'!B16+'[1]صناعة خاص'!B16+'[1]كهرباء خاص'!B16+'[1]بناء وتشييد خاص'!B16+'[1]نقل خاص'!B16+'[1]تجاري خاص'!B16+'[1]مصارف خاص'!B18+'[1]ملكية دور السكن'!B16+#REF!</f>
        <v>#REF!</v>
      </c>
      <c r="C16" s="7" t="e">
        <f>'[1]زراعي خاص'!C16+'[1]تعدين خاص'!C16+'[1]صناعة خاص'!C16+'[1]كهرباء خاص'!C16+'[1]بناء وتشييد خاص'!C16+'[1]نقل خاص'!C16+'[1]تجاري خاص'!C16+'[1]مصارف خاص'!C18+'[1]ملكية دور السكن'!C16+#REF!</f>
        <v>#REF!</v>
      </c>
      <c r="D16" s="7" t="e">
        <f>'[1]زراعي خاص'!D16+'[1]تعدين خاص'!D16+'[1]صناعة خاص'!D16+'[1]كهرباء خاص'!D16+'[1]بناء وتشييد خاص'!D16+'[1]نقل خاص'!D16+'[1]تجاري خاص'!D16+'[1]مصارف خاص'!D18+'[1]ملكية دور السكن'!D16+#REF!</f>
        <v>#REF!</v>
      </c>
      <c r="E16" s="7" t="e">
        <f>'[1]زراعي خاص'!E16+'[1]تعدين خاص'!E16+'[1]صناعة خاص'!E16+'[1]كهرباء خاص'!E16+'[1]بناء وتشييد خاص'!E16+'[1]نقل خاص'!E16+'[1]تجاري خاص'!E16+'[1]مصارف خاص'!E18+'[1]ملكية دور السكن'!E16+#REF!</f>
        <v>#REF!</v>
      </c>
      <c r="F16" s="7" t="e">
        <f>'[1]زراعي خاص'!F16+'[1]تعدين خاص'!F16+'[1]صناعة خاص'!F16+'[1]كهرباء خاص'!F16+'[1]بناء وتشييد خاص'!F16+'[1]نقل خاص'!F16+'[1]تجاري خاص'!F16+'[1]مصارف خاص'!F18+'[1]ملكية دور السكن'!F16+#REF!</f>
        <v>#REF!</v>
      </c>
      <c r="G16" s="7" t="e">
        <f>'[1]زراعي خاص'!G16+'[1]تعدين خاص'!G16+'[1]صناعة خاص'!G16+'[1]كهرباء خاص'!G16+'[1]بناء وتشييد خاص'!G16+'[1]نقل خاص'!G16+'[1]تجاري خاص'!G16+'[1]مصارف خاص'!G18+'[1]ملكية دور السكن'!G16+#REF!</f>
        <v>#REF!</v>
      </c>
      <c r="H16" s="7" t="e">
        <f>'[1]زراعي خاص'!H16+'[1]تعدين خاص'!H16+'[1]صناعة خاص'!H16+'[1]كهرباء خاص'!H16+'[1]بناء وتشييد خاص'!H16+'[1]نقل خاص'!H16+'[1]تجاري خاص'!H16+'[1]مصارف خاص'!H18+'[1]ملكية دور السكن'!H16+#REF!</f>
        <v>#REF!</v>
      </c>
      <c r="I16" s="7" t="e">
        <f>'[1]زراعي خاص'!I16+'[1]تعدين خاص'!I16+'[1]صناعة خاص'!I16+'[1]كهرباء خاص'!I16+'[1]بناء وتشييد خاص'!I16+'[1]نقل خاص'!I16+'[1]تجاري خاص'!I16+'[1]مصارف خاص'!I18+'[1]ملكية دور السكن'!I16+#REF!</f>
        <v>#REF!</v>
      </c>
      <c r="J16" s="7" t="e">
        <f t="shared" si="0"/>
        <v>#REF!</v>
      </c>
    </row>
    <row r="17" spans="1:10" hidden="1">
      <c r="A17" s="6">
        <v>1997</v>
      </c>
      <c r="B17" s="7" t="e">
        <f>'[1]زراعي خاص'!B17+'[1]تعدين خاص'!B17+'[1]صناعة خاص'!B17+'[1]كهرباء خاص'!B17+'[1]بناء وتشييد خاص'!B17+'[1]نقل خاص'!B17+'[1]تجاري خاص'!B17+'[1]مصارف خاص'!B19+'[1]ملكية دور السكن'!B17+#REF!</f>
        <v>#REF!</v>
      </c>
      <c r="C17" s="7" t="e">
        <f>'[1]زراعي خاص'!C17+'[1]تعدين خاص'!C17+'[1]صناعة خاص'!C17+'[1]كهرباء خاص'!C17+'[1]بناء وتشييد خاص'!C17+'[1]نقل خاص'!C17+'[1]تجاري خاص'!C17+'[1]مصارف خاص'!C19+'[1]ملكية دور السكن'!C17+#REF!</f>
        <v>#REF!</v>
      </c>
      <c r="D17" s="7" t="e">
        <f>'[1]زراعي خاص'!D17+'[1]تعدين خاص'!D17+'[1]صناعة خاص'!D17+'[1]كهرباء خاص'!D17+'[1]بناء وتشييد خاص'!D17+'[1]نقل خاص'!D17+'[1]تجاري خاص'!D17+'[1]مصارف خاص'!D19+'[1]ملكية دور السكن'!D17+#REF!</f>
        <v>#REF!</v>
      </c>
      <c r="E17" s="7" t="e">
        <f>'[1]زراعي خاص'!E17+'[1]تعدين خاص'!E17+'[1]صناعة خاص'!E17+'[1]كهرباء خاص'!E17+'[1]بناء وتشييد خاص'!E17+'[1]نقل خاص'!E17+'[1]تجاري خاص'!E17+'[1]مصارف خاص'!E19+'[1]ملكية دور السكن'!E17+#REF!</f>
        <v>#REF!</v>
      </c>
      <c r="F17" s="7" t="e">
        <f>'[1]زراعي خاص'!F17+'[1]تعدين خاص'!F17+'[1]صناعة خاص'!F17+'[1]كهرباء خاص'!F17+'[1]بناء وتشييد خاص'!F17+'[1]نقل خاص'!F17+'[1]تجاري خاص'!F17+'[1]مصارف خاص'!F19+'[1]ملكية دور السكن'!F17+#REF!</f>
        <v>#REF!</v>
      </c>
      <c r="G17" s="7" t="e">
        <f>'[1]زراعي خاص'!G17+'[1]تعدين خاص'!G17+'[1]صناعة خاص'!G17+'[1]كهرباء خاص'!G17+'[1]بناء وتشييد خاص'!G17+'[1]نقل خاص'!G17+'[1]تجاري خاص'!G17+'[1]مصارف خاص'!G19+'[1]ملكية دور السكن'!G17+#REF!</f>
        <v>#REF!</v>
      </c>
      <c r="H17" s="7" t="e">
        <f>'[1]زراعي خاص'!H17+'[1]تعدين خاص'!H17+'[1]صناعة خاص'!H17+'[1]كهرباء خاص'!H17+'[1]بناء وتشييد خاص'!H17+'[1]نقل خاص'!H17+'[1]تجاري خاص'!H17+'[1]مصارف خاص'!H19+'[1]ملكية دور السكن'!H17+#REF!</f>
        <v>#REF!</v>
      </c>
      <c r="I17" s="7" t="e">
        <f>'[1]زراعي خاص'!I17+'[1]تعدين خاص'!I17+'[1]صناعة خاص'!I17+'[1]كهرباء خاص'!I17+'[1]بناء وتشييد خاص'!I17+'[1]نقل خاص'!I17+'[1]تجاري خاص'!I17+'[1]مصارف خاص'!I19+'[1]ملكية دور السكن'!I17+#REF!</f>
        <v>#REF!</v>
      </c>
      <c r="J17" s="7" t="e">
        <f t="shared" si="0"/>
        <v>#REF!</v>
      </c>
    </row>
    <row r="18" spans="1:10" hidden="1">
      <c r="A18" s="6">
        <v>1998</v>
      </c>
      <c r="B18" s="7" t="e">
        <f>'[1]زراعي خاص'!B18+'[1]تعدين خاص'!B18+'[1]صناعة خاص'!B18+'[1]كهرباء خاص'!B18+'[1]بناء وتشييد خاص'!B18+'[1]نقل خاص'!B18+'[1]تجاري خاص'!B18+'[1]مصارف خاص'!B20+'[1]ملكية دور السكن'!B18+#REF!</f>
        <v>#REF!</v>
      </c>
      <c r="C18" s="7" t="e">
        <f>'[1]زراعي خاص'!C18+'[1]تعدين خاص'!C18+'[1]صناعة خاص'!C18+'[1]كهرباء خاص'!C18+'[1]بناء وتشييد خاص'!C18+'[1]نقل خاص'!C18+'[1]تجاري خاص'!C18+'[1]مصارف خاص'!C20+'[1]ملكية دور السكن'!C18+#REF!</f>
        <v>#REF!</v>
      </c>
      <c r="D18" s="7" t="e">
        <f>'[1]زراعي خاص'!D18+'[1]تعدين خاص'!D18+'[1]صناعة خاص'!D18+'[1]كهرباء خاص'!D18+'[1]بناء وتشييد خاص'!D18+'[1]نقل خاص'!D18+'[1]تجاري خاص'!D18+'[1]مصارف خاص'!D20+'[1]ملكية دور السكن'!D18+#REF!</f>
        <v>#REF!</v>
      </c>
      <c r="E18" s="7" t="e">
        <f>'[1]زراعي خاص'!E18+'[1]تعدين خاص'!E18+'[1]صناعة خاص'!E18+'[1]كهرباء خاص'!E18+'[1]بناء وتشييد خاص'!E18+'[1]نقل خاص'!E18+'[1]تجاري خاص'!E18+'[1]مصارف خاص'!E20+'[1]ملكية دور السكن'!E18+#REF!</f>
        <v>#REF!</v>
      </c>
      <c r="F18" s="7" t="e">
        <f>'[1]زراعي خاص'!F18+'[1]تعدين خاص'!F18+'[1]صناعة خاص'!F18+'[1]كهرباء خاص'!F18+'[1]بناء وتشييد خاص'!F18+'[1]نقل خاص'!F18+'[1]تجاري خاص'!F18+'[1]مصارف خاص'!F20+'[1]ملكية دور السكن'!F18+#REF!</f>
        <v>#REF!</v>
      </c>
      <c r="G18" s="7" t="e">
        <f>'[1]زراعي خاص'!G18+'[1]تعدين خاص'!G18+'[1]صناعة خاص'!G18+'[1]كهرباء خاص'!G18+'[1]بناء وتشييد خاص'!G18+'[1]نقل خاص'!G18+'[1]تجاري خاص'!G18+'[1]مصارف خاص'!G20+'[1]ملكية دور السكن'!G18+#REF!</f>
        <v>#REF!</v>
      </c>
      <c r="H18" s="7" t="e">
        <f>'[1]زراعي خاص'!H18+'[1]تعدين خاص'!H18+'[1]صناعة خاص'!H18+'[1]كهرباء خاص'!H18+'[1]بناء وتشييد خاص'!H18+'[1]نقل خاص'!H18+'[1]تجاري خاص'!H18+'[1]مصارف خاص'!H20+'[1]ملكية دور السكن'!H18+#REF!</f>
        <v>#REF!</v>
      </c>
      <c r="I18" s="7" t="e">
        <f>'[1]زراعي خاص'!I18+'[1]تعدين خاص'!I18+'[1]صناعة خاص'!I18+'[1]كهرباء خاص'!I18+'[1]بناء وتشييد خاص'!I18+'[1]نقل خاص'!I18+'[1]تجاري خاص'!I18+'[1]مصارف خاص'!I20+'[1]ملكية دور السكن'!I18+#REF!</f>
        <v>#REF!</v>
      </c>
      <c r="J18" s="7" t="e">
        <f t="shared" si="0"/>
        <v>#REF!</v>
      </c>
    </row>
    <row r="19" spans="1:10" hidden="1">
      <c r="A19" s="6">
        <v>1999</v>
      </c>
      <c r="B19" s="7" t="e">
        <f>'[1]زراعي خاص'!B19+'[1]تعدين خاص'!B19+'[1]صناعة خاص'!B19+'[1]كهرباء خاص'!B19+'[1]بناء وتشييد خاص'!B19+'[1]نقل خاص'!B19+'[1]تجاري خاص'!B19+'[1]مصارف خاص'!B21+'[1]ملكية دور السكن'!B19+#REF!</f>
        <v>#REF!</v>
      </c>
      <c r="C19" s="7" t="e">
        <f>'[1]زراعي خاص'!C19+'[1]تعدين خاص'!C19+'[1]صناعة خاص'!C19+'[1]كهرباء خاص'!C19+'[1]بناء وتشييد خاص'!C19+'[1]نقل خاص'!C19+'[1]تجاري خاص'!C19+'[1]مصارف خاص'!C21+'[1]ملكية دور السكن'!C19+#REF!</f>
        <v>#REF!</v>
      </c>
      <c r="D19" s="7" t="e">
        <f>'[1]زراعي خاص'!D19+'[1]تعدين خاص'!D19+'[1]صناعة خاص'!D19+'[1]كهرباء خاص'!D19+'[1]بناء وتشييد خاص'!D19+'[1]نقل خاص'!D19+'[1]تجاري خاص'!D19+'[1]مصارف خاص'!D21+'[1]ملكية دور السكن'!D19+#REF!</f>
        <v>#REF!</v>
      </c>
      <c r="E19" s="7" t="e">
        <f>'[1]زراعي خاص'!E19+'[1]تعدين خاص'!E19+'[1]صناعة خاص'!E19+'[1]كهرباء خاص'!E19+'[1]بناء وتشييد خاص'!E19+'[1]نقل خاص'!E19+'[1]تجاري خاص'!E19+'[1]مصارف خاص'!E21+'[1]ملكية دور السكن'!E19+#REF!</f>
        <v>#REF!</v>
      </c>
      <c r="F19" s="7" t="e">
        <f>'[1]زراعي خاص'!F19+'[1]تعدين خاص'!F19+'[1]صناعة خاص'!F19+'[1]كهرباء خاص'!F19+'[1]بناء وتشييد خاص'!F19+'[1]نقل خاص'!F19+'[1]تجاري خاص'!F19+'[1]مصارف خاص'!F21+'[1]ملكية دور السكن'!F19+#REF!</f>
        <v>#REF!</v>
      </c>
      <c r="G19" s="7" t="e">
        <f>'[1]زراعي خاص'!G19+'[1]تعدين خاص'!G19+'[1]صناعة خاص'!G19+'[1]كهرباء خاص'!G19+'[1]بناء وتشييد خاص'!G19+'[1]نقل خاص'!G19+'[1]تجاري خاص'!G19+'[1]مصارف خاص'!G21+'[1]ملكية دور السكن'!G19+#REF!</f>
        <v>#REF!</v>
      </c>
      <c r="H19" s="7" t="e">
        <f>'[1]زراعي خاص'!H19+'[1]تعدين خاص'!H19+'[1]صناعة خاص'!H19+'[1]كهرباء خاص'!H19+'[1]بناء وتشييد خاص'!H19+'[1]نقل خاص'!H19+'[1]تجاري خاص'!H19+'[1]مصارف خاص'!H21+'[1]ملكية دور السكن'!H19+#REF!</f>
        <v>#REF!</v>
      </c>
      <c r="I19" s="7" t="e">
        <f>'[1]زراعي خاص'!I19+'[1]تعدين خاص'!I19+'[1]صناعة خاص'!I19+'[1]كهرباء خاص'!I19+'[1]بناء وتشييد خاص'!I19+'[1]نقل خاص'!I19+'[1]تجاري خاص'!I19+'[1]مصارف خاص'!I21+'[1]ملكية دور السكن'!I19+#REF!</f>
        <v>#REF!</v>
      </c>
      <c r="J19" s="7" t="e">
        <f t="shared" si="0"/>
        <v>#REF!</v>
      </c>
    </row>
    <row r="20" spans="1:10" hidden="1">
      <c r="A20" s="6">
        <v>2000</v>
      </c>
      <c r="B20" s="7" t="e">
        <f>'[1]زراعي خاص'!B20+'[1]تعدين خاص'!B20+'[1]صناعة خاص'!B20+'[1]كهرباء خاص'!B20+'[1]بناء وتشييد خاص'!B20+'[1]نقل خاص'!B20+'[1]تجاري خاص'!B20+'[1]مصارف خاص'!B22+'[1]ملكية دور السكن'!B20+#REF!</f>
        <v>#REF!</v>
      </c>
      <c r="C20" s="7" t="e">
        <f>'[1]زراعي خاص'!C20+'[1]تعدين خاص'!C20+'[1]صناعة خاص'!C20+'[1]كهرباء خاص'!C20+'[1]بناء وتشييد خاص'!C20+'[1]نقل خاص'!C20+'[1]تجاري خاص'!C20+'[1]مصارف خاص'!C22+'[1]ملكية دور السكن'!C20+#REF!</f>
        <v>#REF!</v>
      </c>
      <c r="D20" s="7" t="e">
        <f>'[1]زراعي خاص'!D20+'[1]تعدين خاص'!D20+'[1]صناعة خاص'!D20+'[1]كهرباء خاص'!D20+'[1]بناء وتشييد خاص'!D20+'[1]نقل خاص'!D20+'[1]تجاري خاص'!D20+'[1]مصارف خاص'!D22+'[1]ملكية دور السكن'!D20+#REF!</f>
        <v>#REF!</v>
      </c>
      <c r="E20" s="7" t="e">
        <f>'[1]زراعي خاص'!E20+'[1]تعدين خاص'!E20+'[1]صناعة خاص'!E20+'[1]كهرباء خاص'!E20+'[1]بناء وتشييد خاص'!E20+'[1]نقل خاص'!E20+'[1]تجاري خاص'!E20+'[1]مصارف خاص'!E22+'[1]ملكية دور السكن'!E20+#REF!</f>
        <v>#REF!</v>
      </c>
      <c r="F20" s="7" t="e">
        <f>'[1]زراعي خاص'!F20+'[1]تعدين خاص'!F20+'[1]صناعة خاص'!F20+'[1]كهرباء خاص'!F20+'[1]بناء وتشييد خاص'!F20+'[1]نقل خاص'!F20+'[1]تجاري خاص'!F20+'[1]مصارف خاص'!F22+'[1]ملكية دور السكن'!F20+#REF!</f>
        <v>#REF!</v>
      </c>
      <c r="G20" s="7" t="e">
        <f>'[1]زراعي خاص'!G20+'[1]تعدين خاص'!G20+'[1]صناعة خاص'!G20+'[1]كهرباء خاص'!G20+'[1]بناء وتشييد خاص'!G20+'[1]نقل خاص'!G20+'[1]تجاري خاص'!G20+'[1]مصارف خاص'!G22+'[1]ملكية دور السكن'!G20+#REF!</f>
        <v>#REF!</v>
      </c>
      <c r="H20" s="7" t="e">
        <f>'[1]زراعي خاص'!H20+'[1]تعدين خاص'!H20+'[1]صناعة خاص'!H20+'[1]كهرباء خاص'!H20+'[1]بناء وتشييد خاص'!H20+'[1]نقل خاص'!H20+'[1]تجاري خاص'!H20+'[1]مصارف خاص'!H22+'[1]ملكية دور السكن'!H20+#REF!</f>
        <v>#REF!</v>
      </c>
      <c r="I20" s="7" t="e">
        <f>'[1]زراعي خاص'!I20+'[1]تعدين خاص'!I20+'[1]صناعة خاص'!I20+'[1]كهرباء خاص'!I20+'[1]بناء وتشييد خاص'!I20+'[1]نقل خاص'!I20+'[1]تجاري خاص'!I20+'[1]مصارف خاص'!I22+'[1]ملكية دور السكن'!I20+#REF!</f>
        <v>#REF!</v>
      </c>
      <c r="J20" s="7" t="e">
        <f t="shared" si="0"/>
        <v>#REF!</v>
      </c>
    </row>
    <row r="21" spans="1:10" ht="30" customHeight="1">
      <c r="A21" s="8">
        <v>2001</v>
      </c>
      <c r="B21" s="9">
        <f>'[1]زراعي خاص'!B21+'[1]تعدين خاص'!B21+'[1]صناعة خاص'!B21+'[1]كهرباء خاص'!B21+'[1]بناء وتشييد خاص'!B21+'[1]نقل خاص'!B21+'[1]تجاري خاص'!B21+'[1]مصارف خاص'!B23+'[1]ملكية دور السكن'!B21+'[1]الخدمات الشخصية'!B21</f>
        <v>8793652.6040000003</v>
      </c>
      <c r="C21" s="9">
        <f>'[1]زراعي خاص'!C21+'[1]تعدين خاص'!C21+'[1]صناعة خاص'!C21+'[1]كهرباء خاص'!C21+'[1]بناء وتشييد خاص'!C21+'[1]نقل خاص'!C21+'[1]تجاري خاص'!C21+'[1]مصارف خاص'!C23+'[1]ملكية دور السكن'!C21+'[1]الخدمات الشخصية'!C21</f>
        <v>2500693.5288000004</v>
      </c>
      <c r="D21" s="9">
        <f>'[1]زراعي خاص'!D21+'[1]تعدين خاص'!D21+'[1]صناعة خاص'!D21+'[1]كهرباء خاص'!D21+'[1]بناء وتشييد خاص'!D21+'[1]نقل خاص'!D21+'[1]تجاري خاص'!D21+'[1]مصارف خاص'!D23+'[1]ملكية دور السكن'!D21+'[1]الخدمات الشخصية'!D21</f>
        <v>5593.4439999999995</v>
      </c>
      <c r="E21" s="9">
        <f>'[1]زراعي خاص'!E21+'[1]تعدين خاص'!E21+'[1]صناعة خاص'!E21+'[1]كهرباء خاص'!E21+'[1]بناء وتشييد خاص'!E21+'[1]نقل خاص'!E21+'[1]تجاري خاص'!E21+'[1]مصارف خاص'!E23+'[1]ملكية دور السكن'!E21+'[1]الخدمات الشخصية'!E21</f>
        <v>1434.87</v>
      </c>
      <c r="F21" s="9">
        <f>'[1]زراعي خاص'!F21+'[1]تعدين خاص'!F21+'[1]صناعة خاص'!F21+'[1]كهرباء خاص'!F21+'[1]بناء وتشييد خاص'!F21+'[1]نقل خاص'!F21+'[1]تجاري خاص'!F21+'[1]مصارف خاص'!F23+'[1]ملكية دور السكن'!F21+'[1]الخدمات الشخصية'!F21</f>
        <v>11789.4</v>
      </c>
      <c r="G21" s="9">
        <f>'[1]زراعي خاص'!G21+'[1]تعدين خاص'!G21+'[1]صناعة خاص'!G21+'[1]كهرباء خاص'!G21+'[1]بناء وتشييد خاص'!G21+'[1]نقل خاص'!G21+'[1]تجاري خاص'!G21+'[1]مصارف خاص'!G23+'[1]ملكية دور السكن'!G21+'[1]الخدمات الشخصية'!G21</f>
        <v>14219.28</v>
      </c>
      <c r="H21" s="9">
        <f>'[1]زراعي خاص'!H21+'[1]تعدين خاص'!H21+'[1]صناعة خاص'!H21+'[1]كهرباء خاص'!H21+'[1]بناء وتشييد خاص'!H21+'[1]نقل خاص'!H21+'[1]تجاري خاص'!H21+'[1]مصارف خاص'!H23+'[1]ملكية دور السكن'!H21+'[1]الخدمات الشخصية'!H21</f>
        <v>0</v>
      </c>
      <c r="I21" s="9">
        <f>'[1]زراعي خاص'!I21+'[1]تعدين خاص'!I21+'[1]صناعة خاص'!I21+'[1]كهرباء خاص'!I21+'[1]بناء وتشييد خاص'!I21+'[1]نقل خاص'!I21+'[1]تجاري خاص'!I21+'[1]مصارف خاص'!I23+'[1]ملكية دور السكن'!I21+'[1]الخدمات الشخصية'!I21</f>
        <v>0</v>
      </c>
      <c r="J21" s="9">
        <f t="shared" si="0"/>
        <v>11327383.126800001</v>
      </c>
    </row>
    <row r="22" spans="1:10" ht="30" customHeight="1">
      <c r="A22" s="8">
        <v>2002</v>
      </c>
      <c r="B22" s="9">
        <f>'[1]زراعي خاص'!B22+'[1]تعدين خاص'!B22+'[1]صناعة خاص'!B22+'[1]كهرباء خاص'!B22+'[1]بناء وتشييد خاص'!B22+'[1]نقل خاص'!B22+'[1]تجاري خاص'!B22+'[1]مصارف خاص'!B24+'[1]ملكية دور السكن'!B22+'[1]الخدمات الشخصية'!B22</f>
        <v>9230714.717600001</v>
      </c>
      <c r="C22" s="9">
        <f>'[1]زراعي خاص'!C22+'[1]تعدين خاص'!C22+'[1]صناعة خاص'!C22+'[1]كهرباء خاص'!C22+'[1]بناء وتشييد خاص'!C22+'[1]نقل خاص'!C22+'[1]تجاري خاص'!C22+'[1]مصارف خاص'!C24+'[1]ملكية دور السكن'!C22+'[1]الخدمات الشخصية'!C22</f>
        <v>2648399.6432000003</v>
      </c>
      <c r="D22" s="9">
        <f>'[1]زراعي خاص'!D22+'[1]تعدين خاص'!D22+'[1]صناعة خاص'!D22+'[1]كهرباء خاص'!D22+'[1]بناء وتشييد خاص'!D22+'[1]نقل خاص'!D22+'[1]تجاري خاص'!D22+'[1]مصارف خاص'!D24+'[1]ملكية دور السكن'!D22+'[1]الخدمات الشخصية'!D22</f>
        <v>5982.463999999999</v>
      </c>
      <c r="E22" s="9">
        <f>'[1]زراعي خاص'!E22+'[1]تعدين خاص'!E22+'[1]صناعة خاص'!E22+'[1]كهرباء خاص'!E22+'[1]بناء وتشييد خاص'!E22+'[1]نقل خاص'!E22+'[1]تجاري خاص'!E22+'[1]مصارف خاص'!E24+'[1]ملكية دور السكن'!E22+'[1]الخدمات الشخصية'!E22</f>
        <v>2325.6</v>
      </c>
      <c r="F22" s="9">
        <f>'[1]زراعي خاص'!F22+'[1]تعدين خاص'!F22+'[1]صناعة خاص'!F22+'[1]كهرباء خاص'!F22+'[1]بناء وتشييد خاص'!F22+'[1]نقل خاص'!F22+'[1]تجاري خاص'!F22+'[1]مصارف خاص'!F24+'[1]ملكية دور السكن'!F22+'[1]الخدمات الشخصية'!F22</f>
        <v>23458.02</v>
      </c>
      <c r="G22" s="9">
        <f>'[1]زراعي خاص'!G22+'[1]تعدين خاص'!G22+'[1]صناعة خاص'!G22+'[1]كهرباء خاص'!G22+'[1]بناء وتشييد خاص'!G22+'[1]نقل خاص'!G22+'[1]تجاري خاص'!G22+'[1]مصارف خاص'!G24+'[1]ملكية دور السكن'!G22+'[1]الخدمات الشخصية'!G22</f>
        <v>27308.61</v>
      </c>
      <c r="H22" s="9">
        <f>'[1]زراعي خاص'!H22+'[1]تعدين خاص'!H22+'[1]صناعة خاص'!H22+'[1]كهرباء خاص'!H22+'[1]بناء وتشييد خاص'!H22+'[1]نقل خاص'!H22+'[1]تجاري خاص'!H22+'[1]مصارف خاص'!H24+'[1]ملكية دور السكن'!H22+'[1]الخدمات الشخصية'!H22</f>
        <v>0</v>
      </c>
      <c r="I22" s="9">
        <f>'[1]زراعي خاص'!I22+'[1]تعدين خاص'!I22+'[1]صناعة خاص'!I22+'[1]كهرباء خاص'!I22+'[1]بناء وتشييد خاص'!I22+'[1]نقل خاص'!I22+'[1]تجاري خاص'!I22+'[1]مصارف خاص'!I24+'[1]ملكية دور السكن'!I22+'[1]الخدمات الشخصية'!I22</f>
        <v>0</v>
      </c>
      <c r="J22" s="9">
        <f t="shared" si="0"/>
        <v>11938189.0548</v>
      </c>
    </row>
    <row r="23" spans="1:10" ht="30" customHeight="1">
      <c r="A23" s="8">
        <v>2003</v>
      </c>
      <c r="B23" s="9">
        <f>'[1]زراعي خاص'!B23+'[1]تعدين خاص'!B23+'[1]صناعة خاص'!B23+'[1]كهرباء خاص'!B23+'[1]بناء وتشييد خاص'!B23+'[1]نقل خاص'!B23+'[1]تجاري خاص'!B23+'[1]مصارف خاص'!B25+'[1]ملكية دور السكن'!B23+'[1]الخدمات الشخصية'!B23</f>
        <v>9117774.2888000011</v>
      </c>
      <c r="C23" s="9">
        <f>'[1]زراعي خاص'!C23+'[1]تعدين خاص'!C23+'[1]صناعة خاص'!C23+'[1]كهرباء خاص'!C23+'[1]بناء وتشييد خاص'!C23+'[1]نقل خاص'!C23+'[1]تجاري خاص'!C23+'[1]مصارف خاص'!C25+'[1]ملكية دور السكن'!C23+'[1]الخدمات الشخصية'!C23</f>
        <v>2647938.0272000004</v>
      </c>
      <c r="D23" s="9">
        <f>'[1]زراعي خاص'!D23+'[1]تعدين خاص'!D23+'[1]صناعة خاص'!D23+'[1]كهرباء خاص'!D23+'[1]بناء وتشييد خاص'!D23+'[1]نقل خاص'!D23+'[1]تجاري خاص'!D23+'[1]مصارف خاص'!D25+'[1]ملكية دور السكن'!D23+'[1]الخدمات الشخصية'!D23</f>
        <v>5982.463999999999</v>
      </c>
      <c r="E23" s="9">
        <f>'[1]زراعي خاص'!E23+'[1]تعدين خاص'!E23+'[1]صناعة خاص'!E23+'[1]كهرباء خاص'!E23+'[1]بناء وتشييد خاص'!E23+'[1]نقل خاص'!E23+'[1]تجاري خاص'!E23+'[1]مصارف خاص'!E25+'[1]ملكية دور السكن'!E23+'[1]الخدمات الشخصية'!E23</f>
        <v>2325.6</v>
      </c>
      <c r="F23" s="9">
        <f>'[1]زراعي خاص'!F23+'[1]تعدين خاص'!F23+'[1]صناعة خاص'!F23+'[1]كهرباء خاص'!F23+'[1]بناء وتشييد خاص'!F23+'[1]نقل خاص'!F23+'[1]تجاري خاص'!F23+'[1]مصارف خاص'!F25+'[1]ملكية دور السكن'!F23+'[1]الخدمات الشخصية'!F23</f>
        <v>23458.02</v>
      </c>
      <c r="G23" s="9">
        <f>'[1]زراعي خاص'!G23+'[1]تعدين خاص'!G23+'[1]صناعة خاص'!G23+'[1]كهرباء خاص'!G23+'[1]بناء وتشييد خاص'!G23+'[1]نقل خاص'!G23+'[1]تجاري خاص'!G23+'[1]مصارف خاص'!G25+'[1]ملكية دور السكن'!G23+'[1]الخدمات الشخصية'!G23</f>
        <v>27308.61</v>
      </c>
      <c r="H23" s="9">
        <f>'[1]زراعي خاص'!H23+'[1]تعدين خاص'!H23+'[1]صناعة خاص'!H23+'[1]كهرباء خاص'!H23+'[1]بناء وتشييد خاص'!H23+'[1]نقل خاص'!H23+'[1]تجاري خاص'!H23+'[1]مصارف خاص'!H25+'[1]ملكية دور السكن'!H23+'[1]الخدمات الشخصية'!H23</f>
        <v>0</v>
      </c>
      <c r="I23" s="9">
        <f>'[1]زراعي خاص'!I23+'[1]تعدين خاص'!I23+'[1]صناعة خاص'!I23+'[1]كهرباء خاص'!I23+'[1]بناء وتشييد خاص'!I23+'[1]نقل خاص'!I23+'[1]تجاري خاص'!I23+'[1]مصارف خاص'!I25+'[1]ملكية دور السكن'!I23+'[1]الخدمات الشخصية'!I23</f>
        <v>0</v>
      </c>
      <c r="J23" s="9">
        <f t="shared" si="0"/>
        <v>11824787.01</v>
      </c>
    </row>
    <row r="24" spans="1:10" ht="30" customHeight="1">
      <c r="A24" s="8">
        <v>2004</v>
      </c>
      <c r="B24" s="9">
        <f>'[1]زراعي خاص'!B24+'[1]تعدين خاص'!B24+'[1]صناعة خاص'!B24+'[1]كهرباء خاص'!B24+'[1]بناء وتشييد خاص'!B24+'[1]نقل خاص'!B24+'[1]تجاري خاص'!B24+'[1]مصارف خاص'!B26+'[1]ملكية دور السكن'!B24+'[1]الخدمات الشخصية'!B24</f>
        <v>9026185.8808000013</v>
      </c>
      <c r="C24" s="9">
        <f>'[1]زراعي خاص'!C24+'[1]تعدين خاص'!C24+'[1]صناعة خاص'!C24+'[1]كهرباء خاص'!C24+'[1]بناء وتشييد خاص'!C24+'[1]نقل خاص'!C24+'[1]تجاري خاص'!C24+'[1]مصارف خاص'!C26+'[1]ملكية دور السكن'!C24+'[1]الخدمات الشخصية'!C24</f>
        <v>2657867.8511999999</v>
      </c>
      <c r="D24" s="9">
        <f>'[1]زراعي خاص'!D24+'[1]تعدين خاص'!D24+'[1]صناعة خاص'!D24+'[1]كهرباء خاص'!D24+'[1]بناء وتشييد خاص'!D24+'[1]نقل خاص'!D24+'[1]تجاري خاص'!D24+'[1]مصارف خاص'!D26+'[1]ملكية دور السكن'!D24+'[1]الخدمات الشخصية'!D24</f>
        <v>5985.6439999999993</v>
      </c>
      <c r="E24" s="9">
        <f>'[1]زراعي خاص'!E24+'[1]تعدين خاص'!E24+'[1]صناعة خاص'!E24+'[1]كهرباء خاص'!E24+'[1]بناء وتشييد خاص'!E24+'[1]نقل خاص'!E24+'[1]تجاري خاص'!E24+'[1]مصارف خاص'!E26+'[1]ملكية دور السكن'!E24+'[1]الخدمات الشخصية'!E24</f>
        <v>3571.7400000000002</v>
      </c>
      <c r="F24" s="9">
        <f>'[1]زراعي خاص'!F24+'[1]تعدين خاص'!F24+'[1]صناعة خاص'!F24+'[1]كهرباء خاص'!F24+'[1]بناء وتشييد خاص'!F24+'[1]نقل خاص'!F24+'[1]تجاري خاص'!F24+'[1]مصارف خاص'!F26+'[1]ملكية دور السكن'!F24+'[1]الخدمات الشخصية'!F24</f>
        <v>203570.29</v>
      </c>
      <c r="G24" s="9">
        <f>'[1]زراعي خاص'!G24+'[1]تعدين خاص'!G24+'[1]صناعة خاص'!G24+'[1]كهرباء خاص'!G24+'[1]بناء وتشييد خاص'!G24+'[1]نقل خاص'!G24+'[1]تجاري خاص'!G24+'[1]مصارف خاص'!G26+'[1]ملكية دور السكن'!G24+'[1]الخدمات الشخصية'!G24</f>
        <v>37649.699999999997</v>
      </c>
      <c r="H24" s="9">
        <f>'[1]زراعي خاص'!H24+'[1]تعدين خاص'!H24+'[1]صناعة خاص'!H24+'[1]كهرباء خاص'!H24+'[1]بناء وتشييد خاص'!H24+'[1]نقل خاص'!H24+'[1]تجاري خاص'!H24+'[1]مصارف خاص'!H26+'[1]ملكية دور السكن'!H24+'[1]الخدمات الشخصية'!H24</f>
        <v>0</v>
      </c>
      <c r="I24" s="9">
        <f>'[1]زراعي خاص'!I24+'[1]تعدين خاص'!I24+'[1]صناعة خاص'!I24+'[1]كهرباء خاص'!I24+'[1]بناء وتشييد خاص'!I24+'[1]نقل خاص'!I24+'[1]تجاري خاص'!I24+'[1]مصارف خاص'!I26+'[1]ملكية دور السكن'!I24+'[1]الخدمات الشخصية'!I24</f>
        <v>0</v>
      </c>
      <c r="J24" s="9">
        <f t="shared" si="0"/>
        <v>11934831.105999999</v>
      </c>
    </row>
    <row r="25" spans="1:10" ht="30" customHeight="1">
      <c r="A25" s="8">
        <v>2005</v>
      </c>
      <c r="B25" s="9">
        <f>'[1]زراعي خاص'!B25+'[1]تعدين خاص'!B25+'[1]صناعة خاص'!B25+'[1]كهرباء خاص'!B25+'[1]بناء وتشييد خاص'!B25+'[1]نقل خاص'!B25+'[1]تجاري خاص'!B25+'[1]مصارف خاص'!B27+'[1]ملكية دور السكن'!B25+'[1]الخدمات الشخصية'!B25</f>
        <v>8951618.6743999999</v>
      </c>
      <c r="C25" s="9">
        <f>'[1]زراعي خاص'!C25+'[1]تعدين خاص'!C25+'[1]صناعة خاص'!C25+'[1]كهرباء خاص'!C25+'[1]بناء وتشييد خاص'!C25+'[1]نقل خاص'!C25+'[1]تجاري خاص'!C25+'[1]مصارف خاص'!C27+'[1]ملكية دور السكن'!C25+'[1]الخدمات الشخصية'!C25</f>
        <v>2684608.9536000001</v>
      </c>
      <c r="D25" s="9">
        <f>'[1]زراعي خاص'!D25+'[1]تعدين خاص'!D25+'[1]صناعة خاص'!D25+'[1]كهرباء خاص'!D25+'[1]بناء وتشييد خاص'!D25+'[1]نقل خاص'!D25+'[1]تجاري خاص'!D25+'[1]مصارف خاص'!D27+'[1]ملكية دور السكن'!D25+'[1]الخدمات الشخصية'!D25</f>
        <v>5988.8279999999995</v>
      </c>
      <c r="E25" s="9">
        <f>'[1]زراعي خاص'!E25+'[1]تعدين خاص'!E25+'[1]صناعة خاص'!E25+'[1]كهرباء خاص'!E25+'[1]بناء وتشييد خاص'!E25+'[1]نقل خاص'!E25+'[1]تجاري خاص'!E25+'[1]مصارف خاص'!E27+'[1]ملكية دور السكن'!E25+'[1]الخدمات الشخصية'!E25</f>
        <v>6631.47</v>
      </c>
      <c r="F25" s="9">
        <f>'[1]زراعي خاص'!F25+'[1]تعدين خاص'!F25+'[1]صناعة خاص'!F25+'[1]كهرباء خاص'!F25+'[1]بناء وتشييد خاص'!F25+'[1]نقل خاص'!F25+'[1]تجاري خاص'!F25+'[1]مصارف خاص'!F27+'[1]ملكية دور السكن'!F25+'[1]الخدمات الشخصية'!F25</f>
        <v>224703.33000000002</v>
      </c>
      <c r="G25" s="9">
        <f>'[1]زراعي خاص'!G25+'[1]تعدين خاص'!G25+'[1]صناعة خاص'!G25+'[1]كهرباء خاص'!G25+'[1]بناء وتشييد خاص'!G25+'[1]نقل خاص'!G25+'[1]تجاري خاص'!G25+'[1]مصارف خاص'!G27+'[1]ملكية دور السكن'!G25+'[1]الخدمات الشخصية'!G25</f>
        <v>50686.03</v>
      </c>
      <c r="H25" s="9">
        <f>'[1]زراعي خاص'!H25+'[1]تعدين خاص'!H25+'[1]صناعة خاص'!H25+'[1]كهرباء خاص'!H25+'[1]بناء وتشييد خاص'!H25+'[1]نقل خاص'!H25+'[1]تجاري خاص'!H25+'[1]مصارف خاص'!H27+'[1]ملكية دور السكن'!H25+'[1]الخدمات الشخصية'!H25</f>
        <v>2.88</v>
      </c>
      <c r="I25" s="9">
        <f>'[1]زراعي خاص'!I25+'[1]تعدين خاص'!I25+'[1]صناعة خاص'!I25+'[1]كهرباء خاص'!I25+'[1]بناء وتشييد خاص'!I25+'[1]نقل خاص'!I25+'[1]تجاري خاص'!I25+'[1]مصارف خاص'!I27+'[1]ملكية دور السكن'!I25+'[1]الخدمات الشخصية'!I25</f>
        <v>52.620000000000005</v>
      </c>
      <c r="J25" s="9">
        <f t="shared" si="0"/>
        <v>11924292.786</v>
      </c>
    </row>
    <row r="26" spans="1:10" ht="30" customHeight="1">
      <c r="A26" s="8">
        <v>2006</v>
      </c>
      <c r="B26" s="9">
        <f>'[1]زراعي خاص'!B26+'[1]تعدين خاص'!B26+'[1]صناعة خاص'!B26+'[1]كهرباء خاص'!B26+'[1]بناء وتشييد خاص'!B26+'[1]نقل خاص'!B26+'[1]تجاري خاص'!B26+'[1]مصارف خاص'!B28+'[1]ملكية دور السكن'!B26+'[1]الخدمات الشخصية'!B26</f>
        <v>8568905.6431999989</v>
      </c>
      <c r="C26" s="9">
        <f>'[1]زراعي خاص'!C26+'[1]تعدين خاص'!C26+'[1]صناعة خاص'!C26+'[1]كهرباء خاص'!C26+'[1]بناء وتشييد خاص'!C26+'[1]نقل خاص'!C26+'[1]تجاري خاص'!C26+'[1]مصارف خاص'!C28+'[1]ملكية دور السكن'!C26+'[1]الخدمات الشخصية'!C26</f>
        <v>629003.78399999975</v>
      </c>
      <c r="D26" s="9">
        <f>'[1]زراعي خاص'!D26+'[1]تعدين خاص'!D26+'[1]صناعة خاص'!D26+'[1]كهرباء خاص'!D26+'[1]بناء وتشييد خاص'!D26+'[1]نقل خاص'!D26+'[1]تجاري خاص'!D26+'[1]مصارف خاص'!D28+'[1]ملكية دور السكن'!D26+'[1]الخدمات الشخصية'!D26</f>
        <v>6033.1959999999999</v>
      </c>
      <c r="E26" s="9">
        <f>'[1]زراعي خاص'!E26+'[1]تعدين خاص'!E26+'[1]صناعة خاص'!E26+'[1]كهرباء خاص'!E26+'[1]بناء وتشييد خاص'!E26+'[1]نقل خاص'!E26+'[1]تجاري خاص'!E26+'[1]مصارف خاص'!E28+'[1]ملكية دور السكن'!E26+'[1]الخدمات الشخصية'!E26</f>
        <v>8579.25</v>
      </c>
      <c r="F26" s="9">
        <f>'[1]زراعي خاص'!F26+'[1]تعدين خاص'!F26+'[1]صناعة خاص'!F26+'[1]كهرباء خاص'!F26+'[1]بناء وتشييد خاص'!F26+'[1]نقل خاص'!F26+'[1]تجاري خاص'!F26+'[1]مصارف خاص'!F28+'[1]ملكية دور السكن'!F26+'[1]الخدمات الشخصية'!F26</f>
        <v>279782.12</v>
      </c>
      <c r="G26" s="9">
        <f>'[1]زراعي خاص'!G26+'[1]تعدين خاص'!G26+'[1]صناعة خاص'!G26+'[1]كهرباء خاص'!G26+'[1]بناء وتشييد خاص'!G26+'[1]نقل خاص'!G26+'[1]تجاري خاص'!G26+'[1]مصارف خاص'!G28+'[1]ملكية دور السكن'!G26+'[1]الخدمات الشخصية'!G26</f>
        <v>70484.720000000016</v>
      </c>
      <c r="H26" s="9">
        <f>'[1]زراعي خاص'!H26+'[1]تعدين خاص'!H26+'[1]صناعة خاص'!H26+'[1]كهرباء خاص'!H26+'[1]بناء وتشييد خاص'!H26+'[1]نقل خاص'!H26+'[1]تجاري خاص'!H26+'[1]مصارف خاص'!H28+'[1]ملكية دور السكن'!H26+'[1]الخدمات الشخصية'!H26</f>
        <v>10.559999999999999</v>
      </c>
      <c r="I26" s="9">
        <f>'[1]زراعي خاص'!I26+'[1]تعدين خاص'!I26+'[1]صناعة خاص'!I26+'[1]كهرباء خاص'!I26+'[1]بناء وتشييد خاص'!I26+'[1]نقل خاص'!I26+'[1]تجاري خاص'!I26+'[1]مصارف خاص'!I28+'[1]ملكية دور السكن'!I26+'[1]الخدمات الشخصية'!I26</f>
        <v>455.92</v>
      </c>
      <c r="J26" s="9">
        <f t="shared" si="0"/>
        <v>9563255.1931999996</v>
      </c>
    </row>
    <row r="27" spans="1:10" ht="30" customHeight="1">
      <c r="A27" s="8">
        <v>2007</v>
      </c>
      <c r="B27" s="9">
        <f>'[1]زراعي خاص'!B27+'[1]تعدين خاص'!B27+'[1]صناعة خاص'!B27+'[1]كهرباء خاص'!B27+'[1]بناء وتشييد خاص'!B27+'[1]نقل خاص'!B27+'[1]تجاري خاص'!B27+'[1]مصارف خاص'!B29+'[1]ملكية دور السكن'!B27+'[1]الخدمات الشخصية'!B27</f>
        <v>8283148.7655999986</v>
      </c>
      <c r="C27" s="9">
        <f>'[1]زراعي خاص'!C27+'[1]تعدين خاص'!C27+'[1]صناعة خاص'!C27+'[1]كهرباء خاص'!C27+'[1]بناء وتشييد خاص'!C27+'[1]نقل خاص'!C27+'[1]تجاري خاص'!C27+'[1]مصارف خاص'!C29+'[1]ملكية دور السكن'!C27+'[1]الخدمات الشخصية'!C27</f>
        <v>653726.77679999976</v>
      </c>
      <c r="D27" s="9">
        <f>'[1]زراعي خاص'!D27+'[1]تعدين خاص'!D27+'[1]صناعة خاص'!D27+'[1]كهرباء خاص'!D27+'[1]بناء وتشييد خاص'!D27+'[1]نقل خاص'!D27+'[1]تجاري خاص'!D27+'[1]مصارف خاص'!D29+'[1]ملكية دور السكن'!D27+'[1]الخدمات الشخصية'!D27</f>
        <v>6195.6552000000001</v>
      </c>
      <c r="E27" s="9">
        <f>'[1]زراعي خاص'!E27+'[1]تعدين خاص'!E27+'[1]صناعة خاص'!E27+'[1]كهرباء خاص'!E27+'[1]بناء وتشييد خاص'!E27+'[1]نقل خاص'!E27+'[1]تجاري خاص'!E27+'[1]مصارف خاص'!E29+'[1]ملكية دور السكن'!E27+'[1]الخدمات الشخصية'!E27</f>
        <v>10257.939</v>
      </c>
      <c r="F27" s="9">
        <f>'[1]زراعي خاص'!F27+'[1]تعدين خاص'!F27+'[1]صناعة خاص'!F27+'[1]كهرباء خاص'!F27+'[1]بناء وتشييد خاص'!F27+'[1]نقل خاص'!F27+'[1]تجاري خاص'!F27+'[1]مصارف خاص'!F29+'[1]ملكية دور السكن'!F27+'[1]الخدمات الشخصية'!F27</f>
        <v>315281.17099999991</v>
      </c>
      <c r="G27" s="9">
        <f>'[1]زراعي خاص'!G27+'[1]تعدين خاص'!G27+'[1]صناعة خاص'!G27+'[1]كهرباء خاص'!G27+'[1]بناء وتشييد خاص'!G27+'[1]نقل خاص'!G27+'[1]تجاري خاص'!G27+'[1]مصارف خاص'!G29+'[1]ملكية دور السكن'!G27+'[1]الخدمات الشخصية'!G27</f>
        <v>92766.271999999997</v>
      </c>
      <c r="H27" s="9">
        <f>'[1]زراعي خاص'!H27+'[1]تعدين خاص'!H27+'[1]صناعة خاص'!H27+'[1]كهرباء خاص'!H27+'[1]بناء وتشييد خاص'!H27+'[1]نقل خاص'!H27+'[1]تجاري خاص'!H27+'[1]مصارف خاص'!H29+'[1]ملكية دور السكن'!H27+'[1]الخدمات الشخصية'!H27</f>
        <v>14.816000000000003</v>
      </c>
      <c r="I27" s="9">
        <f>'[1]زراعي خاص'!I27+'[1]تعدين خاص'!I27+'[1]صناعة خاص'!I27+'[1]كهرباء خاص'!I27+'[1]بناء وتشييد خاص'!I27+'[1]نقل خاص'!I27+'[1]تجاري خاص'!I27+'[1]مصارف خاص'!I29+'[1]ملكية دور السكن'!I27+'[1]الخدمات الشخصية'!I27</f>
        <v>1623.22</v>
      </c>
      <c r="J27" s="9">
        <f t="shared" si="0"/>
        <v>9363014.6155999992</v>
      </c>
    </row>
    <row r="28" spans="1:10" ht="30" customHeight="1">
      <c r="A28" s="8">
        <v>2008</v>
      </c>
      <c r="B28" s="9">
        <f>'[1]زراعي خاص'!B28+'[1]تعدين خاص'!B28+'[1]صناعة خاص'!B28+'[1]كهرباء خاص'!B28+'[1]بناء وتشييد خاص'!B28+'[1]نقل خاص'!B28+'[1]تجاري خاص'!B28+'[1]مصارف خاص'!B30+'[1]ملكية دور السكن'!B28+'[1]الخدمات الشخصية'!B28</f>
        <v>7974740.0659999978</v>
      </c>
      <c r="C28" s="9">
        <f>'[1]زراعي خاص'!C28+'[1]تعدين خاص'!C28+'[1]صناعة خاص'!C28+'[1]كهرباء خاص'!C28+'[1]بناء وتشييد خاص'!C28+'[1]نقل خاص'!C28+'[1]تجاري خاص'!C28+'[1]مصارف خاص'!C30+'[1]ملكية دور السكن'!C28+'[1]الخدمات الشخصية'!C28</f>
        <v>675289.64439999987</v>
      </c>
      <c r="D28" s="9">
        <f>'[1]زراعي خاص'!D28+'[1]تعدين خاص'!D28+'[1]صناعة خاص'!D28+'[1]كهرباء خاص'!D28+'[1]بناء وتشييد خاص'!D28+'[1]نقل خاص'!D28+'[1]تجاري خاص'!D28+'[1]مصارف خاص'!D30+'[1]ملكية دور السكن'!D28+'[1]الخدمات الشخصية'!D28</f>
        <v>8708.9932000000008</v>
      </c>
      <c r="E28" s="9">
        <f>'[1]زراعي خاص'!E28+'[1]تعدين خاص'!E28+'[1]صناعة خاص'!E28+'[1]كهرباء خاص'!E28+'[1]بناء وتشييد خاص'!E28+'[1]نقل خاص'!E28+'[1]تجاري خاص'!E28+'[1]مصارف خاص'!E30+'[1]ملكية دور السكن'!E28+'[1]الخدمات الشخصية'!E28</f>
        <v>15824.151</v>
      </c>
      <c r="F28" s="9">
        <f>'[1]زراعي خاص'!F28+'[1]تعدين خاص'!F28+'[1]صناعة خاص'!F28+'[1]كهرباء خاص'!F28+'[1]بناء وتشييد خاص'!F28+'[1]نقل خاص'!F28+'[1]تجاري خاص'!F28+'[1]مصارف خاص'!F30+'[1]ملكية دور السكن'!F28+'[1]الخدمات الشخصية'!F28</f>
        <v>389867.78200000001</v>
      </c>
      <c r="G28" s="9">
        <f>'[1]زراعي خاص'!G28+'[1]تعدين خاص'!G28+'[1]صناعة خاص'!G28+'[1]كهرباء خاص'!G28+'[1]بناء وتشييد خاص'!G28+'[1]نقل خاص'!G28+'[1]تجاري خاص'!G28+'[1]مصارف خاص'!G30+'[1]ملكية دور السكن'!G28+'[1]الخدمات الشخصية'!G28</f>
        <v>150634.29800000001</v>
      </c>
      <c r="H28" s="9">
        <f>'[1]زراعي خاص'!H28+'[1]تعدين خاص'!H28+'[1]صناعة خاص'!H28+'[1]كهرباء خاص'!H28+'[1]بناء وتشييد خاص'!H28+'[1]نقل خاص'!H28+'[1]تجاري خاص'!H28+'[1]مصارف خاص'!H30+'[1]ملكية دور السكن'!H28+'[1]الخدمات الشخصية'!H28</f>
        <v>50.951999999999998</v>
      </c>
      <c r="I28" s="9">
        <f>'[1]زراعي خاص'!I28+'[1]تعدين خاص'!I28+'[1]صناعة خاص'!I28+'[1]كهرباء خاص'!I28+'[1]بناء وتشييد خاص'!I28+'[1]نقل خاص'!I28+'[1]تجاري خاص'!I28+'[1]مصارف خاص'!I30+'[1]ملكية دور السكن'!I28+'[1]الخدمات الشخصية'!I28</f>
        <v>4229.0619999999999</v>
      </c>
      <c r="J28" s="9">
        <f t="shared" si="0"/>
        <v>9219344.9485999998</v>
      </c>
    </row>
    <row r="29" spans="1:10" ht="30" customHeight="1">
      <c r="A29" s="8">
        <v>2009</v>
      </c>
      <c r="B29" s="9">
        <f>'[1]زراعي خاص'!B29+'[1]تعدين خاص'!B29+'[1]صناعة خاص'!B29+'[1]كهرباء خاص'!B29+'[1]بناء وتشييد خاص'!B29+'[1]نقل خاص'!B29+'[1]تجاري خاص'!B29+'[1]مصارف خاص'!B31+'[1]ملكية دور السكن'!B29+'[1]الخدمات الشخصية'!B29</f>
        <v>7690114.5619999981</v>
      </c>
      <c r="C29" s="9">
        <f>'[1]زراعي خاص'!C29+'[1]تعدين خاص'!C29+'[1]صناعة خاص'!C29+'[1]كهرباء خاص'!C29+'[1]بناء وتشييد خاص'!C29+'[1]نقل خاص'!C29+'[1]تجاري خاص'!C29+'[1]مصارف خاص'!C31+'[1]ملكية دور السكن'!C29+'[1]الخدمات الشخصية'!C29</f>
        <v>724679.89159999986</v>
      </c>
      <c r="D29" s="9">
        <f>'[1]زراعي خاص'!D29+'[1]تعدين خاص'!D29+'[1]صناعة خاص'!D29+'[1]كهرباء خاص'!D29+'[1]بناء وتشييد خاص'!D29+'[1]نقل خاص'!D29+'[1]تجاري خاص'!D29+'[1]مصارف خاص'!D31+'[1]ملكية دور السكن'!D29+'[1]الخدمات الشخصية'!D29</f>
        <v>24525.850399999996</v>
      </c>
      <c r="E29" s="9">
        <f>'[1]زراعي خاص'!E29+'[1]تعدين خاص'!E29+'[1]صناعة خاص'!E29+'[1]كهرباء خاص'!E29+'[1]بناء وتشييد خاص'!E29+'[1]نقل خاص'!E29+'[1]تجاري خاص'!E29+'[1]مصارف خاص'!E31+'[1]ملكية دور السكن'!E29+'[1]الخدمات الشخصية'!E29</f>
        <v>28750.824000000001</v>
      </c>
      <c r="F29" s="9">
        <f>'[1]زراعي خاص'!F29+'[1]تعدين خاص'!F29+'[1]صناعة خاص'!F29+'[1]كهرباء خاص'!F29+'[1]بناء وتشييد خاص'!F29+'[1]نقل خاص'!F29+'[1]تجاري خاص'!F29+'[1]مصارف خاص'!F31+'[1]ملكية دور السكن'!F29+'[1]الخدمات الشخصية'!F29</f>
        <v>409926.55200000003</v>
      </c>
      <c r="G29" s="9">
        <f>'[1]زراعي خاص'!G29+'[1]تعدين خاص'!G29+'[1]صناعة خاص'!G29+'[1]كهرباء خاص'!G29+'[1]بناء وتشييد خاص'!G29+'[1]نقل خاص'!G29+'[1]تجاري خاص'!G29+'[1]مصارف خاص'!G31+'[1]ملكية دور السكن'!G29+'[1]الخدمات الشخصية'!G29</f>
        <v>203618.17499999999</v>
      </c>
      <c r="H29" s="9">
        <f>'[1]زراعي خاص'!H29+'[1]تعدين خاص'!H29+'[1]صناعة خاص'!H29+'[1]كهرباء خاص'!H29+'[1]بناء وتشييد خاص'!H29+'[1]نقل خاص'!H29+'[1]تجاري خاص'!H29+'[1]مصارف خاص'!H31+'[1]ملكية دور السكن'!H29+'[1]الخدمات الشخصية'!H29</f>
        <v>57.616</v>
      </c>
      <c r="I29" s="9">
        <f>'[1]زراعي خاص'!I29+'[1]تعدين خاص'!I29+'[1]صناعة خاص'!I29+'[1]كهرباء خاص'!I29+'[1]بناء وتشييد خاص'!I29+'[1]نقل خاص'!I29+'[1]تجاري خاص'!I29+'[1]مصارف خاص'!I31+'[1]ملكية دور السكن'!I29+'[1]الخدمات الشخصية'!I29</f>
        <v>7837.61</v>
      </c>
      <c r="J29" s="9">
        <f t="shared" si="0"/>
        <v>9089511.0809999984</v>
      </c>
    </row>
    <row r="30" spans="1:10" ht="30" customHeight="1">
      <c r="A30" s="8">
        <v>2010</v>
      </c>
      <c r="B30" s="9">
        <f>'[1]زراعي خاص'!B30+'[1]تعدين خاص'!B30+'[1]صناعة خاص'!B30+'[1]كهرباء خاص'!B30+'[1]بناء وتشييد خاص'!B30+'[1]نقل خاص'!B30+'[1]تجاري خاص'!B30+'[1]مصارف خاص'!B32+'[1]ملكية دور السكن'!B30+'[1]الخدمات الشخصية'!B30</f>
        <v>7469506.6014177324</v>
      </c>
      <c r="C30" s="9">
        <f>'[1]زراعي خاص'!C30+'[1]تعدين خاص'!C30+'[1]صناعة خاص'!C30+'[1]كهرباء خاص'!C30+'[1]بناء وتشييد خاص'!C30+'[1]نقل خاص'!C30+'[1]تجاري خاص'!C30+'[1]مصارف خاص'!C32+'[1]ملكية دور السكن'!C30+'[1]الخدمات الشخصية'!C30</f>
        <v>734663.30791504076</v>
      </c>
      <c r="D30" s="9">
        <f>'[1]زراعي خاص'!D30+'[1]تعدين خاص'!D30+'[1]صناعة خاص'!D30+'[1]كهرباء خاص'!D30+'[1]بناء وتشييد خاص'!D30+'[1]نقل خاص'!D30+'[1]تجاري خاص'!D30+'[1]مصارف خاص'!D32+'[1]ملكية دور السكن'!D30+'[1]الخدمات الشخصية'!D30</f>
        <v>26843.714255410749</v>
      </c>
      <c r="E30" s="9">
        <f>'[1]زراعي خاص'!E30+'[1]تعدين خاص'!E30+'[1]صناعة خاص'!E30+'[1]كهرباء خاص'!E30+'[1]بناء وتشييد خاص'!E30+'[1]نقل خاص'!E30+'[1]تجاري خاص'!E30+'[1]مصارف خاص'!E32+'[1]ملكية دور السكن'!E30+'[1]الخدمات الشخصية'!E30</f>
        <v>31776.039000000001</v>
      </c>
      <c r="F30" s="9">
        <f>'[1]زراعي خاص'!F30+'[1]تعدين خاص'!F30+'[1]صناعة خاص'!F30+'[1]كهرباء خاص'!F30+'[1]بناء وتشييد خاص'!F30+'[1]نقل خاص'!F30+'[1]تجاري خاص'!F30+'[1]مصارف خاص'!F32+'[1]ملكية دور السكن'!F30+'[1]الخدمات الشخصية'!F30</f>
        <v>414990.44700000004</v>
      </c>
      <c r="G30" s="9">
        <f>'[1]زراعي خاص'!G30+'[1]تعدين خاص'!G30+'[1]صناعة خاص'!G30+'[1]كهرباء خاص'!G30+'[1]بناء وتشييد خاص'!G30+'[1]نقل خاص'!G30+'[1]تجاري خاص'!G30+'[1]مصارف خاص'!G32+'[1]ملكية دور السكن'!G30+'[1]الخدمات الشخصية'!G30</f>
        <v>223693.323</v>
      </c>
      <c r="H30" s="9">
        <f>'[1]زراعي خاص'!H30+'[1]تعدين خاص'!H30+'[1]صناعة خاص'!H30+'[1]كهرباء خاص'!H30+'[1]بناء وتشييد خاص'!H30+'[1]نقل خاص'!H30+'[1]تجاري خاص'!H30+'[1]مصارف خاص'!H32+'[1]ملكية دور السكن'!H30+'[1]الخدمات الشخصية'!H30</f>
        <v>407.19200000000001</v>
      </c>
      <c r="I30" s="9">
        <f>'[1]زراعي خاص'!I30+'[1]تعدين خاص'!I30+'[1]صناعة خاص'!I30+'[1]كهرباء خاص'!I30+'[1]بناء وتشييد خاص'!I30+'[1]نقل خاص'!I30+'[1]تجاري خاص'!I30+'[1]مصارف خاص'!I32+'[1]ملكية دور السكن'!I30+'[1]الخدمات الشخصية'!I30</f>
        <v>10950.234</v>
      </c>
      <c r="J30" s="9">
        <f t="shared" si="0"/>
        <v>8912830.8585881833</v>
      </c>
    </row>
    <row r="31" spans="1:10" ht="30" customHeight="1">
      <c r="A31" s="8">
        <v>2011</v>
      </c>
      <c r="B31" s="9">
        <f>'[1]زراعي خاص'!B31+'[1]تعدين خاص'!B31+'[1]صناعة خاص'!B31+'[1]كهرباء خاص'!B31+'[1]بناء وتشييد خاص'!B31+'[1]نقل خاص'!B31+'[1]تجاري خاص'!B31+'[1]مصارف خاص'!B33+'[1]ملكية دور السكن'!B31+'[1]الخدمات الشخصية'!B31</f>
        <v>7363158.3452986134</v>
      </c>
      <c r="C31" s="9">
        <f>'[1]زراعي خاص'!C31+'[1]تعدين خاص'!C31+'[1]صناعة خاص'!C31+'[1]كهرباء خاص'!C31+'[1]بناء وتشييد خاص'!C31+'[1]نقل خاص'!C31+'[1]تجاري خاص'!C31+'[1]مصارف خاص'!C33+'[1]ملكية دور السكن'!C31+'[1]الخدمات الشخصية'!C31</f>
        <v>771289.05216421641</v>
      </c>
      <c r="D31" s="9">
        <f>'[1]زراعي خاص'!D31+'[1]تعدين خاص'!D31+'[1]صناعة خاص'!D31+'[1]كهرباء خاص'!D31+'[1]بناء وتشييد خاص'!D31+'[1]نقل خاص'!D31+'[1]تجاري خاص'!D31+'[1]مصارف خاص'!D33+'[1]ملكية دور السكن'!D31+'[1]الخدمات الشخصية'!D31</f>
        <v>29904.011900931149</v>
      </c>
      <c r="E31" s="9">
        <f>'[1]زراعي خاص'!E31+'[1]تعدين خاص'!E31+'[1]صناعة خاص'!E31+'[1]كهرباء خاص'!E31+'[1]بناء وتشييد خاص'!E31+'[1]نقل خاص'!E31+'[1]تجاري خاص'!E31+'[1]مصارف خاص'!E33+'[1]ملكية دور السكن'!E31+'[1]الخدمات الشخصية'!E31</f>
        <v>29672.860000000004</v>
      </c>
      <c r="F31" s="9">
        <f>'[1]زراعي خاص'!F31+'[1]تعدين خاص'!F31+'[1]صناعة خاص'!F31+'[1]كهرباء خاص'!F31+'[1]بناء وتشييد خاص'!F31+'[1]نقل خاص'!F31+'[1]تجاري خاص'!F31+'[1]مصارف خاص'!F33+'[1]ملكية دور السكن'!F31+'[1]الخدمات الشخصية'!F31</f>
        <v>412895.397</v>
      </c>
      <c r="G31" s="9">
        <f>'[1]زراعي خاص'!G31+'[1]تعدين خاص'!G31+'[1]صناعة خاص'!G31+'[1]كهرباء خاص'!G31+'[1]بناء وتشييد خاص'!G31+'[1]نقل خاص'!G31+'[1]تجاري خاص'!G31+'[1]مصارف خاص'!G33+'[1]ملكية دور السكن'!G31+'[1]الخدمات الشخصية'!G31</f>
        <v>455544.429</v>
      </c>
      <c r="H31" s="9">
        <f>'[1]زراعي خاص'!H31+'[1]تعدين خاص'!H31+'[1]صناعة خاص'!H31+'[1]كهرباء خاص'!H31+'[1]بناء وتشييد خاص'!H31+'[1]نقل خاص'!H31+'[1]تجاري خاص'!H31+'[1]مصارف خاص'!H33+'[1]ملكية دور السكن'!H31+'[1]الخدمات الشخصية'!H31</f>
        <v>2233.6779999999999</v>
      </c>
      <c r="I31" s="9">
        <f>'[1]زراعي خاص'!I31+'[1]تعدين خاص'!I31+'[1]صناعة خاص'!I31+'[1]كهرباء خاص'!I31+'[1]بناء وتشييد خاص'!I31+'[1]نقل خاص'!I31+'[1]تجاري خاص'!I31+'[1]مصارف خاص'!I33+'[1]ملكية دور السكن'!I31+'[1]الخدمات الشخصية'!I31</f>
        <v>11383.368</v>
      </c>
      <c r="J31" s="9">
        <f t="shared" si="0"/>
        <v>9076081.1413637623</v>
      </c>
    </row>
    <row r="32" spans="1:10" ht="30" customHeight="1">
      <c r="A32" s="8">
        <v>2012</v>
      </c>
      <c r="B32" s="9">
        <f>'[1]زراعي خاص'!B32+'[1]تعدين خاص'!B32+'[1]صناعة خاص'!B32+'[1]كهرباء خاص'!B32+'[1]بناء وتشييد خاص'!B32+'[1]نقل خاص'!B32+'[1]تجاري خاص'!B32+'[1]مصارف خاص'!B34+'[1]ملكية دور السكن'!B32+'[1]الخدمات الشخصية'!B32</f>
        <v>7533837.3287210958</v>
      </c>
      <c r="C32" s="9">
        <f>'[1]زراعي خاص'!C32+'[1]تعدين خاص'!C32+'[1]صناعة خاص'!C32+'[1]كهرباء خاص'!C32+'[1]بناء وتشييد خاص'!C32+'[1]نقل خاص'!C32+'[1]تجاري خاص'!C32+'[1]مصارف خاص'!C34+'[1]ملكية دور السكن'!C32+'[1]الخدمات الشخصية'!C32</f>
        <v>824920.6352218074</v>
      </c>
      <c r="D32" s="9">
        <f>'[1]زراعي خاص'!D32+'[1]تعدين خاص'!D32+'[1]صناعة خاص'!D32+'[1]كهرباء خاص'!D32+'[1]بناء وتشييد خاص'!D32+'[1]نقل خاص'!D32+'[1]تجاري خاص'!D32+'[1]مصارف خاص'!D34+'[1]ملكية دور السكن'!D32+'[1]الخدمات الشخصية'!D32</f>
        <v>31248.011900931149</v>
      </c>
      <c r="E32" s="9">
        <f>'[1]زراعي خاص'!E32+'[1]تعدين خاص'!E32+'[1]صناعة خاص'!E32+'[1]كهرباء خاص'!E32+'[1]بناء وتشييد خاص'!E32+'[1]نقل خاص'!E32+'[1]تجاري خاص'!E32+'[1]مصارف خاص'!E34+'[1]ملكية دور السكن'!E32+'[1]الخدمات الشخصية'!E32</f>
        <v>139442.2384</v>
      </c>
      <c r="F32" s="9">
        <f>'[1]زراعي خاص'!F32+'[1]تعدين خاص'!F32+'[1]صناعة خاص'!F32+'[1]كهرباء خاص'!F32+'[1]بناء وتشييد خاص'!F32+'[1]نقل خاص'!F32+'[1]تجاري خاص'!F32+'[1]مصارف خاص'!F34+'[1]ملكية دور السكن'!F32+'[1]الخدمات الشخصية'!F32</f>
        <v>671098.25260000001</v>
      </c>
      <c r="G32" s="9">
        <f>'[1]زراعي خاص'!G32+'[1]تعدين خاص'!G32+'[1]صناعة خاص'!G32+'[1]كهرباء خاص'!G32+'[1]بناء وتشييد خاص'!G32+'[1]نقل خاص'!G32+'[1]تجاري خاص'!G32+'[1]مصارف خاص'!G34+'[1]ملكية دور السكن'!G32+'[1]الخدمات الشخصية'!G32</f>
        <v>545324.95360000001</v>
      </c>
      <c r="H32" s="9">
        <f>'[1]زراعي خاص'!H32+'[1]تعدين خاص'!H32+'[1]صناعة خاص'!H32+'[1]كهرباء خاص'!H32+'[1]بناء وتشييد خاص'!H32+'[1]نقل خاص'!H32+'[1]تجاري خاص'!H32+'[1]مصارف خاص'!H34+'[1]ملكية دور السكن'!H32+'[1]الخدمات الشخصية'!H32</f>
        <v>5040.5579999999991</v>
      </c>
      <c r="I32" s="9">
        <f>'[1]زراعي خاص'!I32+'[1]تعدين خاص'!I32+'[1]صناعة خاص'!I32+'[1]كهرباء خاص'!I32+'[1]بناء وتشييد خاص'!I32+'[1]نقل خاص'!I32+'[1]تجاري خاص'!I32+'[1]مصارف خاص'!I34+'[1]ملكية دور السكن'!I32+'[1]الخدمات الشخصية'!I32</f>
        <v>43735.209600000002</v>
      </c>
      <c r="J32" s="9">
        <f t="shared" si="0"/>
        <v>9794647.1880438328</v>
      </c>
    </row>
    <row r="33" spans="1:10" ht="30" customHeight="1">
      <c r="A33" s="8">
        <v>2013</v>
      </c>
      <c r="B33" s="9">
        <f>'[1]زراعي خاص'!B33+'[1]تعدين خاص'!B33+'[1]صناعة خاص'!B33+'[1]كهرباء خاص'!B33+'[1]بناء وتشييد خاص'!B33+'[1]نقل خاص'!B33+'[1]تجاري خاص'!B33+'[1]مصارف خاص'!B35+'[1]ملكية دور السكن'!B33+'[1]الخدمات الشخصية'!B33</f>
        <v>7723272.1007344434</v>
      </c>
      <c r="C33" s="9">
        <f>'[1]زراعي خاص'!C33+'[1]تعدين خاص'!C33+'[1]صناعة خاص'!C33+'[1]كهرباء خاص'!C33+'[1]بناء وتشييد خاص'!C33+'[1]نقل خاص'!C33+'[1]تجاري خاص'!C33+'[1]مصارف خاص'!C35+'[1]ملكية دور السكن'!C33+'[1]الخدمات الشخصية'!C33</f>
        <v>819370.95522180747</v>
      </c>
      <c r="D33" s="9">
        <f>'[1]زراعي خاص'!D33+'[1]تعدين خاص'!D33+'[1]صناعة خاص'!D33+'[1]كهرباء خاص'!D33+'[1]بناء وتشييد خاص'!D33+'[1]نقل خاص'!D33+'[1]تجاري خاص'!D33+'[1]مصارف خاص'!D35+'[1]ملكية دور السكن'!D33+'[1]الخدمات الشخصية'!D33</f>
        <v>33278.411900931147</v>
      </c>
      <c r="E33" s="9">
        <f>'[1]زراعي خاص'!E33+'[1]تعدين خاص'!E33+'[1]صناعة خاص'!E33+'[1]كهرباء خاص'!E33+'[1]بناء وتشييد خاص'!E33+'[1]نقل خاص'!E33+'[1]تجاري خاص'!E33+'[1]مصارف خاص'!E35+'[1]ملكية دور السكن'!E33+'[1]الخدمات الشخصية'!E33</f>
        <v>2556451.4063999997</v>
      </c>
      <c r="F33" s="9">
        <f>'[1]زراعي خاص'!F33+'[1]تعدين خاص'!F33+'[1]صناعة خاص'!F33+'[1]كهرباء خاص'!F33+'[1]بناء وتشييد خاص'!F33+'[1]نقل خاص'!F33+'[1]تجاري خاص'!F33+'[1]مصارف خاص'!F35+'[1]ملكية دور السكن'!F33+'[1]الخدمات الشخصية'!F33</f>
        <v>1478327.7766</v>
      </c>
      <c r="G33" s="9">
        <f>'[1]زراعي خاص'!G33+'[1]تعدين خاص'!G33+'[1]صناعة خاص'!G33+'[1]كهرباء خاص'!G33+'[1]بناء وتشييد خاص'!G33+'[1]نقل خاص'!G33+'[1]تجاري خاص'!G33+'[1]مصارف خاص'!G35+'[1]ملكية دور السكن'!G33+'[1]الخدمات الشخصية'!G33</f>
        <v>572662.51359999995</v>
      </c>
      <c r="H33" s="9">
        <f>'[1]زراعي خاص'!H33+'[1]تعدين خاص'!H33+'[1]صناعة خاص'!H33+'[1]كهرباء خاص'!H33+'[1]بناء وتشييد خاص'!H33+'[1]نقل خاص'!H33+'[1]تجاري خاص'!H33+'[1]مصارف خاص'!H35+'[1]ملكية دور السكن'!H33+'[1]الخدمات الشخصية'!H33</f>
        <v>10211.031599999998</v>
      </c>
      <c r="I33" s="9">
        <f>'[1]زراعي خاص'!I33+'[1]تعدين خاص'!I33+'[1]صناعة خاص'!I33+'[1]كهرباء خاص'!I33+'[1]بناء وتشييد خاص'!I33+'[1]نقل خاص'!I33+'[1]تجاري خاص'!I33+'[1]مصارف خاص'!I35+'[1]ملكية دور السكن'!I33+'[1]الخدمات الشخصية'!I33</f>
        <v>59914.089600000007</v>
      </c>
      <c r="J33" s="9">
        <f t="shared" si="0"/>
        <v>13253488.28565718</v>
      </c>
    </row>
    <row r="34" spans="1:10" ht="30" customHeight="1">
      <c r="A34" s="8">
        <v>2014</v>
      </c>
      <c r="B34" s="9">
        <f>'[1]زراعي خاص'!B34+'[1]تعدين خاص'!B34+'[1]صناعة خاص'!B34+'[1]كهرباء خاص'!B34+'[1]بناء وتشييد خاص'!B34+'[1]نقل خاص'!B34+'[1]تجاري خاص'!B34+'[1]مصارف خاص'!B36+'[1]ملكية دور السكن'!B34+'[1]الخدمات الشخصية'!B34</f>
        <v>6608498.5575344432</v>
      </c>
      <c r="C34" s="9">
        <f>'[1]زراعي خاص'!C34+'[1]تعدين خاص'!C34+'[1]صناعة خاص'!C34+'[1]كهرباء خاص'!C34+'[1]بناء وتشييد خاص'!C34+'[1]نقل خاص'!C34+'[1]تجاري خاص'!C34+'[1]مصارف خاص'!C36+'[1]ملكية دور السكن'!C34+'[1]الخدمات الشخصية'!C34</f>
        <v>661904.74864343891</v>
      </c>
      <c r="D34" s="9">
        <f>'[1]زراعي خاص'!D34+'[1]تعدين خاص'!D34+'[1]صناعة خاص'!D34+'[1]كهرباء خاص'!D34+'[1]بناء وتشييد خاص'!D34+'[1]نقل خاص'!D34+'[1]تجاري خاص'!D34+'[1]مصارف خاص'!D36+'[1]ملكية دور السكن'!D34+'[1]الخدمات الشخصية'!D34</f>
        <v>28662.405500931149</v>
      </c>
      <c r="E34" s="9">
        <f>'[1]زراعي خاص'!E34+'[1]تعدين خاص'!E34+'[1]صناعة خاص'!E34+'[1]كهرباء خاص'!E34+'[1]بناء وتشييد خاص'!E34+'[1]نقل خاص'!E34+'[1]تجاري خاص'!E34+'[1]مصارف خاص'!E36+'[1]ملكية دور السكن'!E34+'[1]الخدمات الشخصية'!E34</f>
        <v>3471696.2836000002</v>
      </c>
      <c r="F34" s="9">
        <f>'[1]زراعي خاص'!F34+'[1]تعدين خاص'!F34+'[1]صناعة خاص'!F34+'[1]كهرباء خاص'!F34+'[1]بناء وتشييد خاص'!F34+'[1]نقل خاص'!F34+'[1]تجاري خاص'!F34+'[1]مصارف خاص'!F36+'[1]ملكية دور السكن'!F34+'[1]الخدمات الشخصية'!F34</f>
        <v>3161712.6710000001</v>
      </c>
      <c r="G34" s="9">
        <f>'[1]زراعي خاص'!G34+'[1]تعدين خاص'!G34+'[1]صناعة خاص'!G34+'[1]كهرباء خاص'!G34+'[1]بناء وتشييد خاص'!G34+'[1]نقل خاص'!G34+'[1]تجاري خاص'!G34+'[1]مصارف خاص'!G36+'[1]ملكية دور السكن'!G34+'[1]الخدمات الشخصية'!G34</f>
        <v>564705.74</v>
      </c>
      <c r="H34" s="9">
        <f>'[1]زراعي خاص'!H34+'[1]تعدين خاص'!H34+'[1]صناعة خاص'!H34+'[1]كهرباء خاص'!H34+'[1]بناء وتشييد خاص'!H34+'[1]نقل خاص'!H34+'[1]تجاري خاص'!H34+'[1]مصارف خاص'!H36+'[1]ملكية دور السكن'!H34+'[1]الخدمات الشخصية'!H34</f>
        <v>13215.034799999996</v>
      </c>
      <c r="I34" s="9">
        <f>'[1]زراعي خاص'!I34+'[1]تعدين خاص'!I34+'[1]صناعة خاص'!I34+'[1]كهرباء خاص'!I34+'[1]بناء وتشييد خاص'!I34+'[1]نقل خاص'!I34+'[1]تجاري خاص'!I34+'[1]مصارف خاص'!I36+'[1]ملكية دور السكن'!I34+'[1]الخدمات الشخصية'!I34</f>
        <v>48608.169600000001</v>
      </c>
      <c r="J34" s="9">
        <f t="shared" si="0"/>
        <v>14559003.610678814</v>
      </c>
    </row>
    <row r="35" spans="1:10" ht="30" customHeight="1">
      <c r="A35" s="8">
        <v>2015</v>
      </c>
      <c r="B35" s="9">
        <f>'[1]زراعي خاص'!B35+'[1]تعدين خاص'!B35+'[1]صناعة خاص'!B35+'[1]كهرباء خاص'!B35+'[1]بناء وتشييد خاص'!B35+'[1]نقل خاص'!B35+'[1]تجاري خاص'!B35+'[1]مصارف خاص'!B37+'[1]ملكية دور السكن'!B35+'[1]الخدمات الشخصية'!B35</f>
        <v>6455341.4447999978</v>
      </c>
      <c r="C35" s="9">
        <f>'[1]زراعي خاص'!C35+'[1]تعدين خاص'!C35+'[1]صناعة خاص'!C35+'[1]كهرباء خاص'!C35+'[1]بناء وتشييد خاص'!C35+'[1]نقل خاص'!C35+'[1]تجاري خاص'!C35+'[1]مصارف خاص'!C37+'[1]ملكية دور السكن'!C35+'[1]الخدمات الشخصية'!C35</f>
        <v>1090431.3104000001</v>
      </c>
      <c r="D35" s="9">
        <f>'[1]زراعي خاص'!D35+'[1]تعدين خاص'!D35+'[1]صناعة خاص'!D35+'[1]كهرباء خاص'!D35+'[1]بناء وتشييد خاص'!D35+'[1]نقل خاص'!D35+'[1]تجاري خاص'!D35+'[1]مصارف خاص'!D37+'[1]ملكية دور السكن'!D35+'[1]الخدمات الشخصية'!D35</f>
        <v>509035.2144</v>
      </c>
      <c r="E35" s="9">
        <f>'[1]زراعي خاص'!E35+'[1]تعدين خاص'!E35+'[1]صناعة خاص'!E35+'[1]كهرباء خاص'!E35+'[1]بناء وتشييد خاص'!E35+'[1]نقل خاص'!E35+'[1]تجاري خاص'!E35+'[1]مصارف خاص'!E37+'[1]ملكية دور السكن'!E35+'[1]الخدمات الشخصية'!E35</f>
        <v>6644731.2522</v>
      </c>
      <c r="F35" s="9">
        <f>'[1]زراعي خاص'!F35+'[1]تعدين خاص'!F35+'[1]صناعة خاص'!F35+'[1]كهرباء خاص'!F35+'[1]بناء وتشييد خاص'!F35+'[1]نقل خاص'!F35+'[1]تجاري خاص'!F35+'[1]مصارف خاص'!F37+'[1]ملكية دور السكن'!F35+'[1]الخدمات الشخصية'!F35</f>
        <v>6146836.4687999999</v>
      </c>
      <c r="G35" s="9">
        <f>'[1]زراعي خاص'!G35+'[1]تعدين خاص'!G35+'[1]صناعة خاص'!G35+'[1]كهرباء خاص'!G35+'[1]بناء وتشييد خاص'!G35+'[1]نقل خاص'!G35+'[1]تجاري خاص'!G35+'[1]مصارف خاص'!G37+'[1]ملكية دور السكن'!G35+'[1]الخدمات الشخصية'!G35</f>
        <v>546902.723</v>
      </c>
      <c r="H35" s="9">
        <f>'[1]زراعي خاص'!H35+'[1]تعدين خاص'!H35+'[1]صناعة خاص'!H35+'[1]كهرباء خاص'!H35+'[1]بناء وتشييد خاص'!H35+'[1]نقل خاص'!H35+'[1]تجاري خاص'!H35+'[1]مصارف خاص'!H37+'[1]ملكية دور السكن'!H35+'[1]الخدمات الشخصية'!H35</f>
        <v>17648.729999999996</v>
      </c>
      <c r="I35" s="9">
        <f>'[1]زراعي خاص'!I35+'[1]تعدين خاص'!I35+'[1]صناعة خاص'!I35+'[1]كهرباء خاص'!I35+'[1]بناء وتشييد خاص'!I35+'[1]نقل خاص'!I35+'[1]تجاري خاص'!I35+'[1]مصارف خاص'!I37+'[1]ملكية دور السكن'!I35+'[1]الخدمات الشخصية'!I35</f>
        <v>47797.708599999998</v>
      </c>
      <c r="J35" s="9">
        <f t="shared" si="0"/>
        <v>21458724.852199998</v>
      </c>
    </row>
    <row r="36" spans="1:10" ht="30" customHeight="1">
      <c r="A36" s="10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30" customHeight="1">
      <c r="A37" s="10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30" customHeight="1">
      <c r="A38" s="10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30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</row>
    <row r="40" spans="1:10" ht="30" customHeight="1"/>
    <row r="41" spans="1:10" ht="30" customHeight="1"/>
    <row r="42" spans="1:10" ht="30" customHeight="1"/>
    <row r="43" spans="1:10" ht="30" customHeight="1"/>
    <row r="44" spans="1:10" ht="30" customHeight="1"/>
    <row r="45" spans="1:10" ht="30" customHeight="1"/>
    <row r="46" spans="1:10" ht="30" customHeight="1"/>
    <row r="47" spans="1:10" ht="30" customHeight="1"/>
    <row r="48" spans="1:10" ht="30" customHeight="1"/>
    <row r="49" ht="30" customHeight="1"/>
    <row r="50" ht="30" customHeight="1"/>
    <row r="51" ht="30" customHeight="1"/>
  </sheetData>
  <mergeCells count="4">
    <mergeCell ref="A1:J1"/>
    <mergeCell ref="A2:B2"/>
    <mergeCell ref="A3:A4"/>
    <mergeCell ref="J3:J4"/>
  </mergeCells>
  <printOptions horizontalCentered="1"/>
  <pageMargins left="0.7" right="0.7" top="0.75" bottom="0.75" header="0.3" footer="0.3"/>
  <pageSetup paperSize="9"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3</vt:i4>
      </vt:variant>
    </vt:vector>
  </HeadingPairs>
  <TitlesOfParts>
    <vt:vector size="6" baseType="lpstr">
      <vt:lpstr>مجموع الأنشطة </vt:lpstr>
      <vt:lpstr>مجموع القطاع العام </vt:lpstr>
      <vt:lpstr>مجموع القطاع الخاص </vt:lpstr>
      <vt:lpstr>'مجموع الأنشطة '!Print_Area</vt:lpstr>
      <vt:lpstr>'مجموع القطاع الخاص '!Print_Area</vt:lpstr>
      <vt:lpstr>'مجموع القطاع العام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2017-06-06T05:24:14Z</cp:lastPrinted>
  <dcterms:created xsi:type="dcterms:W3CDTF">2017-06-06T05:19:10Z</dcterms:created>
  <dcterms:modified xsi:type="dcterms:W3CDTF">2017-06-06T05:47:37Z</dcterms:modified>
</cp:coreProperties>
</file>